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Лист3" sheetId="1" r:id="rId1"/>
    <sheet name="Лист1" sheetId="2" r:id="rId2"/>
    <sheet name="Лист2" sheetId="3" r:id="rId3"/>
  </sheets>
  <definedNames>
    <definedName name="_xlnm.Print_Area" localSheetId="0">'Лист3'!$A$1:$I$81</definedName>
  </definedNames>
  <calcPr fullCalcOnLoad="1"/>
</workbook>
</file>

<file path=xl/sharedStrings.xml><?xml version="1.0" encoding="utf-8"?>
<sst xmlns="http://schemas.openxmlformats.org/spreadsheetml/2006/main" count="181" uniqueCount="81">
  <si>
    <t xml:space="preserve">8,1 Ремонт уличного освещения (замена 12 светильников и оборудования уличного освещения) в д. Харевщина 3шт., д. Тененичи 2шт., д. Шапша 3 шт., д. Старая Слобода 2шт., д. Печеницы 2 шт          </t>
  </si>
  <si>
    <t xml:space="preserve">8.2 Вырубка поросли вдоль обочин доро-ги 500м2 (д. Андреевщи-на 350м2 и д. Тенени-чи 150м2) и спиливание старых деревьев в д. Андреевщина 2 шт.        </t>
  </si>
  <si>
    <t>8,3 Очистка и ремонт колодца в д. Новая Слобода 1шт.</t>
  </si>
  <si>
    <t xml:space="preserve">8,4 Снос и вывоз домов после пожара в д. Харевщина </t>
  </si>
  <si>
    <t xml:space="preserve"> 8,5 Очистка и ремонт колодца в д. Новая Слобода</t>
  </si>
  <si>
    <t xml:space="preserve"> 8,6 Ремонт дороги с грунтовым покрытием в д. Харевщина 20м2     </t>
  </si>
  <si>
    <t xml:space="preserve"> 8,7 Ремонт грунтовой дороги с водоотводящей канавой в д. Тененичи 80м2                                                                                                                                                                      </t>
  </si>
  <si>
    <t xml:space="preserve">8,8 Ремонт грунтовых дорог (д. Шапша 700 м2, д.Печеницы 250 м2, д. Андреевщина 100 м2, д. Новая Слобода 100 м2, д. Старая Слобода 100 м2, д. Рахковичи 100 м2 д. Харевщина 20 м2)  </t>
  </si>
  <si>
    <t xml:space="preserve">8,9 Обустройство контейнерных площадок с заменой контейнеров в д. Андреевщина, д. Новая Слобо-да(кладбище), д. Старая Слобода, д. Пога      </t>
  </si>
  <si>
    <t>8,10 Уборка несанкционированных свалок. С вывозом на лицензиронный полигон в д. Новая Слобода, д. Харевщина, д. Старая Слобода, д. Печеницы</t>
  </si>
  <si>
    <t xml:space="preserve">8,11  Покупка навесного коммунального оборудования для трактора  МТЗ-82,с целью обеспечения своевремен-ного и качественного содержания дорог в населенных пунктах д. Тененичи, д. Харев-щина, д. Рахковичи, д. Шапша, д. Агашово, д. Печеницы, д. Анд-реевщина, д. Пога, д.Старая Слобода, ст. Инема     </t>
  </si>
  <si>
    <t xml:space="preserve">8,12 Снос бесхозных построек д. Старая Слобода 1ед, д. Новая Слобода 1ед.              </t>
  </si>
  <si>
    <t>8,13  Благоустройство памятника ВОВ в д. Андреевщина</t>
  </si>
  <si>
    <t xml:space="preserve">8,14  Ремонт печи в ДК д.Тененичи  </t>
  </si>
  <si>
    <t xml:space="preserve">8,15 Строительство павильона д. Печеницы </t>
  </si>
  <si>
    <t>8,16 Изготовление и установка информационных указателей д. Харевщина, д. Тененици. д. Рахко-вичи д. Руссконицы, д. Шапша, Д. Агашово, д. Печеницы, д. Андреевщина, д. Пога,д. Новая Слобода, д. Старая Слобода, ст. Инема.</t>
  </si>
  <si>
    <t xml:space="preserve">                                              </t>
  </si>
  <si>
    <t xml:space="preserve"> Янегскому сельскому поселению Лодейнопольского муниципального района Ленинградской области </t>
  </si>
  <si>
    <t xml:space="preserve">                                                                                                                                                                                                             (тыс. руб.)</t>
  </si>
  <si>
    <t>Источник</t>
  </si>
  <si>
    <t>финанси-</t>
  </si>
  <si>
    <t>рования</t>
  </si>
  <si>
    <t>Проектная</t>
  </si>
  <si>
    <t>мощность</t>
  </si>
  <si>
    <t>Сметная стоимость</t>
  </si>
  <si>
    <t>КВ</t>
  </si>
  <si>
    <t>СМР</t>
  </si>
  <si>
    <t>Всего:   в т.ч.</t>
  </si>
  <si>
    <t>Средства Фонда</t>
  </si>
  <si>
    <t>Местный бюджет</t>
  </si>
  <si>
    <t xml:space="preserve">     Всего:   в т.ч.</t>
  </si>
  <si>
    <t>Областной бюджет</t>
  </si>
  <si>
    <t xml:space="preserve">                                        Янегского сельского поселения</t>
  </si>
  <si>
    <t>Годы строительства, ремонта</t>
  </si>
  <si>
    <t>Наименование  заказчика, объекта  и его местонахождения подрядчик</t>
  </si>
  <si>
    <t xml:space="preserve">  Всего:   в т.ч.</t>
  </si>
  <si>
    <t>ИТОГО: в.т. ч.</t>
  </si>
  <si>
    <t xml:space="preserve"> Областной бюджет</t>
  </si>
  <si>
    <r>
      <t xml:space="preserve">2. </t>
    </r>
    <r>
      <rPr>
        <b/>
        <sz val="14"/>
        <rFont val="Times New Roman"/>
        <family val="1"/>
      </rPr>
      <t>ремонт котельной</t>
    </r>
    <r>
      <rPr>
        <sz val="14"/>
        <rFont val="Times New Roman"/>
        <family val="1"/>
      </rPr>
      <t xml:space="preserve"> п. Янега. согласно инвен. программы</t>
    </r>
  </si>
  <si>
    <t>ФОНД</t>
  </si>
  <si>
    <t xml:space="preserve">5.«Переселение граждан из аварийного 
жилищного фонда с учетом  необходимости
развития малоэтажного жилищного строительства 
на территории  Янегского сельского поселения 
Лодейнопольского муниципального района 
Ленинградской  области на 2014 год»
</t>
  </si>
  <si>
    <t xml:space="preserve">                                        Глава Администрации                                                                                     </t>
  </si>
  <si>
    <t>В.Е. Усатова</t>
  </si>
  <si>
    <t>24 квартир / 24 семьи</t>
  </si>
  <si>
    <t>2015 г.</t>
  </si>
  <si>
    <t>296 м трубопровода</t>
  </si>
  <si>
    <t>0,7585 км</t>
  </si>
  <si>
    <t>2015 г</t>
  </si>
  <si>
    <t xml:space="preserve">2015 г. </t>
  </si>
  <si>
    <r>
      <t>1.Г</t>
    </r>
    <r>
      <rPr>
        <b/>
        <sz val="12"/>
        <rFont val="Times New Roman"/>
        <family val="1"/>
      </rPr>
      <t xml:space="preserve">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2"/>
        <rFont val="Times New Roman"/>
        <family val="1"/>
      </rPr>
      <t xml:space="preserve"> - Реконструкция системы водоснабжения  в п.Янега», в т.ч. проектные работы (ПЛАНИРУЕТСЯ)</t>
    </r>
  </si>
  <si>
    <r>
      <t>6.</t>
    </r>
    <r>
      <rPr>
        <b/>
        <sz val="14"/>
        <rFont val="Times New Roman"/>
        <family val="1"/>
      </rPr>
      <t xml:space="preserve">Государственная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4"/>
        <rFont val="Times New Roman"/>
        <family val="1"/>
      </rPr>
      <t xml:space="preserve">                                                                                          - Финансирование страительства объекта "Газопровод для газификации жилого фонда в границах ул. Лесная,Труда,Энтузиастов, Солнечная, пер.Центральный, ул. Сосновая, ул. Парковая, ул.Земляничная пос. Янега" в т.ч. проектные работы</t>
    </r>
  </si>
  <si>
    <r>
      <t>7.</t>
    </r>
    <r>
      <rPr>
        <b/>
        <sz val="14"/>
        <rFont val="Times New Roman"/>
        <family val="1"/>
      </rPr>
      <t xml:space="preserve">«Безаварийная работа объектов водоснабжения  и водоотведения»  </t>
    </r>
    <r>
      <rPr>
        <sz val="14"/>
        <rFont val="Times New Roman"/>
        <family val="1"/>
      </rPr>
      <t xml:space="preserve">                                                                                                           - Организация строительства Ремонт системы водоснабжения д. Харевщина (ПЛАНИРУЕТСЯ)</t>
    </r>
  </si>
  <si>
    <r>
      <t xml:space="preserve">8. Муниципальная программа </t>
    </r>
    <r>
      <rPr>
        <sz val="14"/>
        <rFont val="Times New Roman"/>
        <family val="1"/>
      </rPr>
      <t>"Реализация  проектов местных инициатив граждан в Янегском сельском поселении на 2014-2016 годы"</t>
    </r>
  </si>
  <si>
    <r>
      <t>1.Г</t>
    </r>
    <r>
      <rPr>
        <b/>
        <sz val="10"/>
        <rFont val="Times New Roman"/>
        <family val="1"/>
      </rPr>
      <t xml:space="preserve">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0"/>
        <rFont val="Times New Roman"/>
        <family val="1"/>
      </rPr>
      <t xml:space="preserve"> - Реконструкция системы водоснабжения  в п.Янега», в т.ч. проектные работы (ПЛАНИРУЕТСЯ)</t>
    </r>
  </si>
  <si>
    <r>
      <t xml:space="preserve">2. </t>
    </r>
    <r>
      <rPr>
        <b/>
        <sz val="10"/>
        <rFont val="Times New Roman"/>
        <family val="1"/>
      </rPr>
      <t>ремонт котельной</t>
    </r>
    <r>
      <rPr>
        <sz val="10"/>
        <rFont val="Times New Roman"/>
        <family val="1"/>
      </rPr>
      <t xml:space="preserve"> п. Янега. согласно инвен. программы</t>
    </r>
  </si>
  <si>
    <r>
      <t xml:space="preserve">3. </t>
    </r>
    <r>
      <rPr>
        <b/>
        <sz val="10"/>
        <rFont val="Times New Roman"/>
        <family val="1"/>
      </rPr>
      <t xml:space="preserve">"Подготовка объектов теплоснабженияк отопительному сезону 2014-2015 годов" </t>
    </r>
    <r>
      <rPr>
        <sz val="10"/>
        <rFont val="Times New Roman"/>
        <family val="1"/>
      </rPr>
      <t xml:space="preserve">                                                                                                                                                                                                                                                </t>
    </r>
    <r>
      <rPr>
        <b/>
        <sz val="10"/>
        <rFont val="Times New Roman"/>
        <family val="1"/>
      </rPr>
      <t xml:space="preserve">  </t>
    </r>
    <r>
      <rPr>
        <sz val="10"/>
        <rFont val="Times New Roman"/>
        <family val="1"/>
      </rPr>
      <t xml:space="preserve">− Ремонт теплтрассы от ТК-3 до ТК-4  ул. Комсомольская пос. Янега    (ПЛАНИРУЕТСЯ)                                                                        </t>
    </r>
  </si>
  <si>
    <r>
      <t>6.</t>
    </r>
    <r>
      <rPr>
        <b/>
        <sz val="10"/>
        <rFont val="Times New Roman"/>
        <family val="1"/>
      </rPr>
      <t xml:space="preserve">Государственная  программа Ленинградской области «Развитие сельского хозяйства Ленинградской области» подпрограммой «Устойчивое развитие сельских территорий Ленинградской области на 2014-2017 годы и на период до 2020 года         </t>
    </r>
    <r>
      <rPr>
        <sz val="10"/>
        <rFont val="Times New Roman"/>
        <family val="1"/>
      </rPr>
      <t xml:space="preserve">                                                                                          - Финансирование страительства объекта "Газопровод для газификации жилого фонда в границах ул. Лесная,Труда,Энтузиастов, Солнечная, пер.Центральный, ул. Сосновая, ул. Парковая, ул.Земляничная пос. Янега" в т.ч. проектные работы</t>
    </r>
  </si>
  <si>
    <r>
      <t>7.</t>
    </r>
    <r>
      <rPr>
        <b/>
        <sz val="10"/>
        <rFont val="Times New Roman"/>
        <family val="1"/>
      </rPr>
      <t xml:space="preserve">«Безаварийная работа объектов водоснабжения  и водоотведения»  </t>
    </r>
    <r>
      <rPr>
        <sz val="10"/>
        <rFont val="Times New Roman"/>
        <family val="1"/>
      </rPr>
      <t xml:space="preserve">                                                                                                           - Организация строительства Ремонт системы водоснабжения д. Харевщина (ПЛАНИРУЕТСЯ)</t>
    </r>
  </si>
  <si>
    <r>
      <t xml:space="preserve">8. Муниципальная программа </t>
    </r>
    <r>
      <rPr>
        <sz val="10"/>
        <rFont val="Times New Roman"/>
        <family val="1"/>
      </rPr>
      <t>"Реализация  проектов местных инициатив граждан в Янегском сельском поселении на 2014-2016 годы"</t>
    </r>
  </si>
  <si>
    <t>Приведение в надлежащее состояние памятников ВОВ</t>
  </si>
  <si>
    <t>Развитие Ленинградской области (Установка детской плащадки)</t>
  </si>
  <si>
    <t>Муниципальная программа "Борьба с борщивиком на территории Янегского сельского поселения"</t>
  </si>
  <si>
    <t>По итогам конкурсных процедур</t>
  </si>
  <si>
    <r>
      <t xml:space="preserve"> 4.Р</t>
    </r>
    <r>
      <rPr>
        <b/>
        <sz val="10"/>
        <rFont val="Times New Roman"/>
        <family val="1"/>
      </rPr>
      <t>емонт автомобильных дорог общего пользования, местного значения,</t>
    </r>
    <r>
      <rPr>
        <sz val="10"/>
        <rFont val="Times New Roman"/>
        <family val="1"/>
      </rPr>
      <t xml:space="preserve"> в т.ч. в населенных пунктах.                                    -дер. Старая Слобода от кафе "Паломник" до автомобильной дороги Свирское - Горка                                      -    Вырубка поросли вдоль обочин дороги 500м2 (д. Андреевщи-на 350м2 и д. Тенени-чи 150м2) и спилива-ние старых деревьев в д. Андреевщина 2 шт.)                          - Снос и вывоз домов после пожара в д.Харевщина                                                                              </t>
    </r>
  </si>
  <si>
    <t>Выполнение работ по прокладке наружных тепловых сетей  к новому дому</t>
  </si>
  <si>
    <t>Выполнение работ по прокладке внеплащадочныхсетей канализации к новому дому</t>
  </si>
  <si>
    <t>ЭКОНОМИЯ на 14.07.2015</t>
  </si>
  <si>
    <t>%</t>
  </si>
  <si>
    <t>сумма</t>
  </si>
  <si>
    <t>Причина неисполнения</t>
  </si>
  <si>
    <r>
      <t xml:space="preserve">3. </t>
    </r>
    <r>
      <rPr>
        <b/>
        <sz val="14"/>
        <rFont val="Times New Roman"/>
        <family val="1"/>
      </rPr>
      <t xml:space="preserve">"Подготовка объектов теплоснабжения к отопительному сезону 2014-2015 годов" </t>
    </r>
    <r>
      <rPr>
        <sz val="14"/>
        <rFont val="Times New Roman"/>
        <family val="1"/>
      </rPr>
      <t xml:space="preserve">                                                                                                                                                                                                                                                </t>
    </r>
    <r>
      <rPr>
        <b/>
        <sz val="14"/>
        <rFont val="Times New Roman"/>
        <family val="1"/>
      </rPr>
      <t xml:space="preserve">  </t>
    </r>
    <r>
      <rPr>
        <sz val="14"/>
        <rFont val="Times New Roman"/>
        <family val="1"/>
      </rPr>
      <t xml:space="preserve">− Ремонт теплотрассы от ТК-3 до ТК-4  ул. Комсомольская пос. Янега    (ПЛАНИРУЕТСЯ)                                                                        </t>
    </r>
  </si>
  <si>
    <t>денежные средства не поступили</t>
  </si>
  <si>
    <t>Выполнение работ по прокладке внеплощадочных сетей канализации к новому дому</t>
  </si>
  <si>
    <t>проектно-сметная документация находилась в стадии согласования</t>
  </si>
  <si>
    <t>оплата после получения документации с положительным заключением гос. Экспертизы</t>
  </si>
  <si>
    <t>исполнено на 01.08</t>
  </si>
  <si>
    <t>оплата согласно акта выполненных работ 9этапов;10 этап после подписания актов приёмки передачи  жилых  помещений (квартир)</t>
  </si>
  <si>
    <t>план 9 м-в</t>
  </si>
  <si>
    <t>Реализация адресной программы капитального строительства, ремонта за  январь- август 2015 года по</t>
  </si>
  <si>
    <r>
      <t xml:space="preserve"> 4.Р</t>
    </r>
    <r>
      <rPr>
        <b/>
        <sz val="14"/>
        <rFont val="Times New Roman"/>
        <family val="1"/>
      </rPr>
      <t>емонт автомобильных дорог общего пользования, местного значения,</t>
    </r>
    <r>
      <rPr>
        <sz val="14"/>
        <rFont val="Times New Roman"/>
        <family val="1"/>
      </rPr>
      <t xml:space="preserve"> в т.ч. в населенных пунктах.                                    -дер. Старая Слобода от кафе "Поломник" до автомобильной дороги Свирское - Горка                                      -    Вырубка поросли вдоль обочин дороги 500м2 (д. Андреевщи-на 350м2 и д. Тененичи 150м2) и спилива-ние старых деревьев в д. Андреевщина 2 шт.)                          - Снос и вывоз домов после пожара в д.Харевщина                                                                              </t>
    </r>
  </si>
  <si>
    <t>исп.гл.бух.Фурсова С.А.тел 8-(81364)-46-176</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</si>
</sst>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 ###\ ###\ ##0.00"/>
    <numFmt numFmtId="185" formatCode="0.0"/>
    <numFmt numFmtId="186" formatCode="0.000"/>
    <numFmt numFmtId="187" formatCode="0.0000"/>
    <numFmt numFmtId="188" formatCode="0.00000"/>
    <numFmt numFmtId="189" formatCode="0.000000"/>
    <numFmt numFmtId="190" formatCode="0.0000000"/>
  </numFmts>
  <fonts count="52">
    <font>
      <sz val="10"/>
      <name val="Arial"/>
      <family val="0"/>
    </font>
    <font>
      <sz val="12"/>
      <name val="Times New Roman"/>
      <family val="1"/>
    </font>
    <font>
      <b/>
      <sz val="12"/>
      <name val="Times New Roman"/>
      <family val="1"/>
    </font>
    <font>
      <b/>
      <sz val="14"/>
      <name val="Times New Roman"/>
      <family val="1"/>
    </font>
    <font>
      <sz val="10"/>
      <name val="Times New Roman"/>
      <family val="1"/>
    </font>
    <font>
      <sz val="14"/>
      <name val="Times New Roman"/>
      <family val="1"/>
    </font>
    <font>
      <sz val="14"/>
      <name val="Arial"/>
      <family val="0"/>
    </font>
    <font>
      <sz val="14"/>
      <color indexed="10"/>
      <name val="Times New Roman"/>
      <family val="1"/>
    </font>
    <font>
      <sz val="12"/>
      <name val="Arial Cyr"/>
      <family val="0"/>
    </font>
    <font>
      <b/>
      <i/>
      <sz val="16"/>
      <name val="Times New Roman"/>
      <family val="1"/>
    </font>
    <font>
      <b/>
      <sz val="10"/>
      <name val="Arial"/>
      <family val="0"/>
    </font>
    <font>
      <sz val="12"/>
      <color indexed="10"/>
      <name val="Times New Roman"/>
      <family val="1"/>
    </font>
    <font>
      <u val="single"/>
      <sz val="6"/>
      <color indexed="12"/>
      <name val="Arial"/>
      <family val="0"/>
    </font>
    <font>
      <u val="single"/>
      <sz val="6"/>
      <color indexed="36"/>
      <name val="Arial"/>
      <family val="0"/>
    </font>
    <font>
      <b/>
      <sz val="10"/>
      <name val="Times New Roman"/>
      <family val="1"/>
    </font>
    <font>
      <sz val="10"/>
      <name val="Arial Cyr"/>
      <family val="0"/>
    </font>
    <font>
      <sz val="10"/>
      <color indexed="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double"/>
    </border>
    <border>
      <left>
        <color indexed="63"/>
      </left>
      <right style="medium"/>
      <top style="medium"/>
      <bottom style="double"/>
    </border>
    <border>
      <left style="medium"/>
      <right style="medium"/>
      <top>
        <color indexed="63"/>
      </top>
      <bottom>
        <color indexed="63"/>
      </bottom>
    </border>
    <border>
      <left style="medium"/>
      <right style="medium"/>
      <top style="double"/>
      <bottom>
        <color indexed="63"/>
      </bottom>
    </border>
    <border>
      <left style="medium"/>
      <right style="medium"/>
      <top>
        <color indexed="63"/>
      </top>
      <bottom style="double"/>
    </border>
    <border>
      <left style="medium"/>
      <right style="medium"/>
      <top style="thin"/>
      <bottom style="double"/>
    </border>
    <border>
      <left style="medium"/>
      <right style="medium"/>
      <top style="double"/>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33">
    <xf numFmtId="0" fontId="0" fillId="0" borderId="0" xfId="0" applyAlignment="1">
      <alignment/>
    </xf>
    <xf numFmtId="0" fontId="2" fillId="0" borderId="0" xfId="0" applyFont="1" applyAlignment="1">
      <alignment/>
    </xf>
    <xf numFmtId="0" fontId="1" fillId="0" borderId="10" xfId="0" applyFont="1" applyBorder="1" applyAlignment="1">
      <alignment horizontal="center" vertical="top" wrapText="1"/>
    </xf>
    <xf numFmtId="0" fontId="4" fillId="0" borderId="0" xfId="0" applyFont="1" applyAlignment="1">
      <alignment wrapText="1"/>
    </xf>
    <xf numFmtId="0" fontId="1" fillId="0" borderId="0" xfId="0" applyFont="1" applyAlignment="1">
      <alignment wrapText="1"/>
    </xf>
    <xf numFmtId="0" fontId="5" fillId="0" borderId="0" xfId="0" applyFont="1" applyAlignment="1">
      <alignment/>
    </xf>
    <xf numFmtId="0" fontId="3" fillId="0" borderId="0" xfId="0" applyFont="1" applyAlignment="1">
      <alignment/>
    </xf>
    <xf numFmtId="0" fontId="4" fillId="0" borderId="0" xfId="0" applyFont="1" applyBorder="1" applyAlignment="1">
      <alignment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0" xfId="0" applyFont="1" applyBorder="1" applyAlignment="1">
      <alignment vertical="top" wrapText="1"/>
    </xf>
    <xf numFmtId="0" fontId="5" fillId="0" borderId="14" xfId="0" applyFont="1" applyBorder="1" applyAlignment="1">
      <alignment horizontal="center" vertical="top" wrapText="1"/>
    </xf>
    <xf numFmtId="0" fontId="3" fillId="0" borderId="10" xfId="0" applyFont="1" applyBorder="1" applyAlignment="1">
      <alignment horizontal="center" vertical="top" wrapText="1"/>
    </xf>
    <xf numFmtId="0" fontId="5" fillId="0" borderId="14" xfId="0" applyFont="1" applyBorder="1" applyAlignment="1">
      <alignment vertical="top" wrapText="1"/>
    </xf>
    <xf numFmtId="0" fontId="5" fillId="0" borderId="15" xfId="0" applyFont="1" applyBorder="1" applyAlignment="1">
      <alignment horizontal="center" vertical="top" wrapText="1"/>
    </xf>
    <xf numFmtId="0" fontId="5" fillId="0" borderId="10" xfId="0" applyNumberFormat="1" applyFont="1" applyBorder="1" applyAlignment="1">
      <alignment horizontal="center" vertical="top" wrapText="1"/>
    </xf>
    <xf numFmtId="186" fontId="5" fillId="0" borderId="10" xfId="0" applyNumberFormat="1" applyFont="1" applyBorder="1" applyAlignment="1">
      <alignment horizontal="center" vertical="top" wrapText="1"/>
    </xf>
    <xf numFmtId="185" fontId="3" fillId="0" borderId="10" xfId="0" applyNumberFormat="1" applyFont="1" applyBorder="1" applyAlignment="1">
      <alignment horizontal="center" vertical="top" wrapText="1"/>
    </xf>
    <xf numFmtId="186" fontId="3" fillId="0" borderId="10" xfId="0" applyNumberFormat="1" applyFont="1" applyBorder="1" applyAlignment="1">
      <alignment horizontal="center" vertical="top" wrapText="1"/>
    </xf>
    <xf numFmtId="185" fontId="3" fillId="0" borderId="12" xfId="0" applyNumberFormat="1" applyFont="1" applyBorder="1" applyAlignment="1">
      <alignment horizontal="center"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5" fillId="0" borderId="15" xfId="0" applyFont="1" applyBorder="1" applyAlignment="1">
      <alignment vertical="top" wrapText="1"/>
    </xf>
    <xf numFmtId="0" fontId="5" fillId="0" borderId="0" xfId="0" applyFont="1" applyAlignment="1">
      <alignment wrapText="1"/>
    </xf>
    <xf numFmtId="0" fontId="6" fillId="0" borderId="0" xfId="0" applyFont="1" applyAlignment="1">
      <alignment/>
    </xf>
    <xf numFmtId="0" fontId="7" fillId="0" borderId="11" xfId="0" applyFont="1" applyBorder="1" applyAlignment="1">
      <alignment horizontal="center" vertical="top" wrapText="1"/>
    </xf>
    <xf numFmtId="185" fontId="5" fillId="0" borderId="10" xfId="0" applyNumberFormat="1" applyFont="1" applyBorder="1" applyAlignment="1">
      <alignment horizontal="center" vertical="top" wrapText="1"/>
    </xf>
    <xf numFmtId="188" fontId="3" fillId="0" borderId="10" xfId="0" applyNumberFormat="1" applyFont="1" applyBorder="1" applyAlignment="1">
      <alignment horizontal="center" vertical="top" wrapText="1"/>
    </xf>
    <xf numFmtId="186" fontId="0" fillId="0" borderId="0" xfId="0" applyNumberFormat="1" applyAlignment="1">
      <alignment/>
    </xf>
    <xf numFmtId="188" fontId="3" fillId="0" borderId="15" xfId="0" applyNumberFormat="1" applyFont="1" applyBorder="1" applyAlignment="1">
      <alignment vertical="top" wrapText="1"/>
    </xf>
    <xf numFmtId="0" fontId="5" fillId="0" borderId="16" xfId="0" applyFont="1" applyBorder="1" applyAlignment="1">
      <alignment horizontal="center" vertical="top" wrapText="1"/>
    </xf>
    <xf numFmtId="186" fontId="5" fillId="0" borderId="17" xfId="0" applyNumberFormat="1" applyFont="1" applyBorder="1" applyAlignment="1">
      <alignment horizontal="center" vertical="top" wrapText="1"/>
    </xf>
    <xf numFmtId="0" fontId="5" fillId="0" borderId="17" xfId="0" applyFont="1" applyBorder="1" applyAlignment="1">
      <alignment horizontal="center" vertical="top" wrapText="1"/>
    </xf>
    <xf numFmtId="186" fontId="3" fillId="0" borderId="12" xfId="0" applyNumberFormat="1" applyFont="1" applyBorder="1" applyAlignment="1">
      <alignment horizontal="center" vertical="top" wrapText="1"/>
    </xf>
    <xf numFmtId="0" fontId="0" fillId="0" borderId="0" xfId="0" applyFont="1" applyAlignment="1">
      <alignment/>
    </xf>
    <xf numFmtId="0" fontId="5" fillId="0" borderId="18" xfId="0" applyFont="1" applyBorder="1" applyAlignment="1">
      <alignment horizontal="left" vertical="top" wrapText="1"/>
    </xf>
    <xf numFmtId="0" fontId="0" fillId="0" borderId="0" xfId="0" applyAlignment="1">
      <alignment wrapText="1"/>
    </xf>
    <xf numFmtId="0" fontId="5" fillId="0" borderId="18" xfId="0" applyNumberFormat="1" applyFont="1" applyBorder="1" applyAlignment="1">
      <alignment horizontal="left" vertical="top" wrapText="1"/>
    </xf>
    <xf numFmtId="0" fontId="1" fillId="0" borderId="19" xfId="0" applyFont="1" applyBorder="1" applyAlignment="1">
      <alignment vertical="top" wrapText="1"/>
    </xf>
    <xf numFmtId="0" fontId="1" fillId="0" borderId="18" xfId="0" applyFont="1" applyBorder="1" applyAlignment="1">
      <alignment vertical="top" wrapText="1"/>
    </xf>
    <xf numFmtId="0" fontId="1" fillId="0" borderId="20" xfId="0" applyFont="1" applyBorder="1" applyAlignment="1">
      <alignment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0" xfId="0" applyFont="1" applyBorder="1" applyAlignment="1">
      <alignment horizontal="center"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0" xfId="0" applyFont="1" applyBorder="1" applyAlignment="1">
      <alignment vertical="top" wrapText="1"/>
    </xf>
    <xf numFmtId="0" fontId="4" fillId="0" borderId="14" xfId="0" applyFont="1" applyBorder="1" applyAlignment="1">
      <alignment horizontal="center" vertical="top" wrapText="1"/>
    </xf>
    <xf numFmtId="0" fontId="14" fillId="0" borderId="10" xfId="0" applyFont="1" applyBorder="1" applyAlignment="1">
      <alignment horizontal="center" vertical="top" wrapText="1"/>
    </xf>
    <xf numFmtId="186" fontId="14" fillId="0" borderId="10" xfId="0" applyNumberFormat="1" applyFont="1" applyBorder="1" applyAlignment="1">
      <alignment horizontal="center" vertical="top" wrapText="1"/>
    </xf>
    <xf numFmtId="0" fontId="4" fillId="0" borderId="18" xfId="0" applyFont="1" applyBorder="1" applyAlignment="1">
      <alignment horizontal="left" vertical="top" wrapText="1"/>
    </xf>
    <xf numFmtId="186" fontId="4" fillId="0" borderId="10" xfId="0" applyNumberFormat="1" applyFont="1" applyBorder="1" applyAlignment="1">
      <alignment horizontal="center" vertical="top" wrapText="1"/>
    </xf>
    <xf numFmtId="0" fontId="4" fillId="0" borderId="15" xfId="0" applyFont="1" applyBorder="1" applyAlignment="1">
      <alignment horizontal="center" vertical="top" wrapText="1"/>
    </xf>
    <xf numFmtId="185" fontId="4" fillId="0" borderId="10" xfId="0" applyNumberFormat="1" applyFont="1" applyBorder="1" applyAlignment="1">
      <alignment horizontal="center" vertical="top" wrapText="1"/>
    </xf>
    <xf numFmtId="0" fontId="4" fillId="0" borderId="14" xfId="0" applyFont="1" applyBorder="1" applyAlignment="1">
      <alignment vertical="top" wrapText="1"/>
    </xf>
    <xf numFmtId="185" fontId="14" fillId="0" borderId="10" xfId="0" applyNumberFormat="1" applyFont="1" applyBorder="1" applyAlignment="1">
      <alignment horizontal="center" vertical="top" wrapText="1"/>
    </xf>
    <xf numFmtId="186" fontId="14" fillId="0" borderId="12" xfId="0" applyNumberFormat="1" applyFont="1" applyBorder="1" applyAlignment="1">
      <alignment horizontal="center" vertical="top" wrapText="1"/>
    </xf>
    <xf numFmtId="185" fontId="14" fillId="0" borderId="12" xfId="0" applyNumberFormat="1" applyFont="1" applyBorder="1" applyAlignment="1">
      <alignment horizontal="center" vertical="top" wrapText="1"/>
    </xf>
    <xf numFmtId="0" fontId="4" fillId="0" borderId="18" xfId="0" applyFont="1" applyBorder="1" applyAlignment="1">
      <alignment vertical="top" wrapText="1"/>
    </xf>
    <xf numFmtId="0" fontId="4" fillId="0" borderId="10" xfId="0" applyNumberFormat="1" applyFont="1" applyBorder="1" applyAlignment="1">
      <alignment horizontal="center" vertical="top" wrapText="1"/>
    </xf>
    <xf numFmtId="0" fontId="4" fillId="0" borderId="19" xfId="0" applyFont="1" applyBorder="1" applyAlignment="1">
      <alignment vertical="top" wrapText="1"/>
    </xf>
    <xf numFmtId="186" fontId="14" fillId="0" borderId="15" xfId="0" applyNumberFormat="1" applyFont="1" applyBorder="1" applyAlignment="1">
      <alignment horizontal="center" vertical="top" wrapText="1"/>
    </xf>
    <xf numFmtId="186" fontId="4" fillId="0" borderId="15" xfId="0" applyNumberFormat="1" applyFont="1" applyBorder="1" applyAlignment="1">
      <alignment horizontal="center" vertical="top" wrapText="1"/>
    </xf>
    <xf numFmtId="0" fontId="4" fillId="0" borderId="16" xfId="0" applyFont="1" applyBorder="1" applyAlignment="1">
      <alignment horizontal="center" vertical="top" wrapText="1"/>
    </xf>
    <xf numFmtId="0" fontId="4" fillId="0" borderId="20" xfId="0" applyFont="1" applyBorder="1" applyAlignment="1">
      <alignment vertical="top" wrapText="1"/>
    </xf>
    <xf numFmtId="186" fontId="4" fillId="0" borderId="17" xfId="0" applyNumberFormat="1" applyFont="1" applyBorder="1" applyAlignment="1">
      <alignment horizontal="center" vertical="top" wrapText="1"/>
    </xf>
    <xf numFmtId="0" fontId="4" fillId="0" borderId="17" xfId="0" applyFont="1" applyBorder="1" applyAlignment="1">
      <alignment horizontal="center" vertical="top" wrapText="1"/>
    </xf>
    <xf numFmtId="0" fontId="14" fillId="0" borderId="18" xfId="0" applyFont="1" applyBorder="1" applyAlignment="1">
      <alignment horizontal="left" vertical="top" wrapText="1"/>
    </xf>
    <xf numFmtId="186" fontId="14" fillId="0" borderId="18" xfId="0" applyNumberFormat="1" applyFont="1" applyBorder="1" applyAlignment="1">
      <alignment horizontal="center" vertical="top" wrapText="1"/>
    </xf>
    <xf numFmtId="0" fontId="4" fillId="0" borderId="18" xfId="0" applyNumberFormat="1" applyFont="1" applyBorder="1" applyAlignment="1">
      <alignment horizontal="left" vertical="top" wrapText="1"/>
    </xf>
    <xf numFmtId="0" fontId="14" fillId="0" borderId="14" xfId="0" applyFont="1" applyBorder="1" applyAlignment="1">
      <alignment vertical="top" wrapText="1"/>
    </xf>
    <xf numFmtId="188" fontId="14" fillId="0" borderId="10" xfId="0" applyNumberFormat="1" applyFont="1" applyBorder="1" applyAlignment="1">
      <alignment horizontal="center" vertical="top" wrapText="1"/>
    </xf>
    <xf numFmtId="0" fontId="4" fillId="0" borderId="15" xfId="0" applyFont="1" applyBorder="1" applyAlignment="1">
      <alignment vertical="top" wrapText="1"/>
    </xf>
    <xf numFmtId="0" fontId="14" fillId="0" borderId="15" xfId="0" applyFont="1" applyBorder="1" applyAlignment="1">
      <alignment horizontal="left" vertical="top" wrapText="1"/>
    </xf>
    <xf numFmtId="0" fontId="4" fillId="0" borderId="21" xfId="0" applyFont="1" applyBorder="1" applyAlignment="1">
      <alignment horizontal="center" vertical="top" wrapText="1"/>
    </xf>
    <xf numFmtId="186" fontId="4" fillId="0" borderId="21" xfId="0" applyNumberFormat="1" applyFont="1" applyBorder="1" applyAlignment="1">
      <alignment horizontal="center" vertical="top" wrapText="1"/>
    </xf>
    <xf numFmtId="0" fontId="1" fillId="0" borderId="18" xfId="0" applyFont="1" applyBorder="1" applyAlignment="1">
      <alignment horizontal="center" vertical="top" wrapText="1"/>
    </xf>
    <xf numFmtId="0" fontId="3" fillId="0" borderId="18" xfId="0" applyFont="1" applyBorder="1" applyAlignment="1">
      <alignment horizontal="left" vertical="top" wrapText="1"/>
    </xf>
    <xf numFmtId="186" fontId="3" fillId="0" borderId="15" xfId="0" applyNumberFormat="1" applyFont="1" applyBorder="1" applyAlignment="1">
      <alignment horizontal="center" vertical="top" wrapText="1"/>
    </xf>
    <xf numFmtId="0" fontId="5" fillId="0" borderId="18" xfId="0" applyFont="1" applyBorder="1" applyAlignment="1">
      <alignment vertical="top" wrapText="1"/>
    </xf>
    <xf numFmtId="186" fontId="5" fillId="0" borderId="15" xfId="0" applyNumberFormat="1" applyFont="1" applyBorder="1" applyAlignment="1">
      <alignment horizontal="center" vertical="top" wrapText="1"/>
    </xf>
    <xf numFmtId="186" fontId="3" fillId="0" borderId="18" xfId="0" applyNumberFormat="1" applyFont="1" applyBorder="1" applyAlignment="1">
      <alignment horizontal="center" vertical="top" wrapText="1"/>
    </xf>
    <xf numFmtId="188" fontId="14" fillId="0" borderId="15" xfId="0" applyNumberFormat="1" applyFont="1" applyBorder="1" applyAlignment="1">
      <alignment horizontal="center" vertical="top" wrapText="1"/>
    </xf>
    <xf numFmtId="0" fontId="3" fillId="0" borderId="15" xfId="0" applyFont="1" applyBorder="1" applyAlignment="1">
      <alignment horizontal="left" vertical="top" wrapText="1"/>
    </xf>
    <xf numFmtId="0" fontId="5" fillId="0" borderId="21" xfId="0" applyFont="1" applyBorder="1" applyAlignment="1">
      <alignment horizontal="center" vertical="top" wrapText="1"/>
    </xf>
    <xf numFmtId="186" fontId="5" fillId="0" borderId="21" xfId="0" applyNumberFormat="1" applyFont="1" applyBorder="1" applyAlignment="1">
      <alignment horizontal="center" vertical="top" wrapText="1"/>
    </xf>
    <xf numFmtId="0" fontId="1" fillId="0" borderId="15" xfId="0" applyFont="1" applyBorder="1" applyAlignment="1">
      <alignment horizontal="center" vertical="top" wrapText="1"/>
    </xf>
    <xf numFmtId="188" fontId="5" fillId="0" borderId="11" xfId="0" applyNumberFormat="1" applyFont="1" applyBorder="1" applyAlignment="1">
      <alignment horizontal="center" vertical="center" wrapText="1"/>
    </xf>
    <xf numFmtId="188" fontId="5" fillId="0" borderId="18" xfId="0" applyNumberFormat="1" applyFont="1" applyBorder="1" applyAlignment="1">
      <alignment horizontal="center" vertical="center" wrapText="1"/>
    </xf>
    <xf numFmtId="188" fontId="5" fillId="0" borderId="14"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185" fontId="5" fillId="0" borderId="18" xfId="0" applyNumberFormat="1" applyFont="1" applyBorder="1" applyAlignment="1">
      <alignment horizontal="center" vertical="center" wrapText="1"/>
    </xf>
    <xf numFmtId="185" fontId="5" fillId="0" borderId="20" xfId="0" applyNumberFormat="1" applyFont="1" applyBorder="1" applyAlignment="1">
      <alignment horizontal="center" vertical="center" wrapText="1"/>
    </xf>
    <xf numFmtId="0" fontId="3" fillId="0" borderId="19" xfId="0" applyFont="1" applyBorder="1" applyAlignment="1">
      <alignment horizontal="left" vertical="top" wrapText="1"/>
    </xf>
    <xf numFmtId="0" fontId="3" fillId="0" borderId="18" xfId="0" applyFont="1" applyBorder="1" applyAlignment="1">
      <alignment horizontal="left" vertical="top" wrapText="1"/>
    </xf>
    <xf numFmtId="0" fontId="5" fillId="0" borderId="22" xfId="0" applyFont="1" applyBorder="1" applyAlignment="1">
      <alignment horizontal="center" vertical="top" wrapText="1"/>
    </xf>
    <xf numFmtId="0" fontId="5" fillId="0" borderId="15" xfId="0" applyFont="1" applyBorder="1" applyAlignment="1">
      <alignment horizontal="center" vertical="top" wrapText="1"/>
    </xf>
    <xf numFmtId="186" fontId="3" fillId="0" borderId="15"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3" fillId="0" borderId="15" xfId="0" applyFont="1" applyBorder="1" applyAlignment="1">
      <alignment horizontal="center" vertical="top" wrapText="1"/>
    </xf>
    <xf numFmtId="0" fontId="10" fillId="0" borderId="15" xfId="0" applyFont="1" applyBorder="1" applyAlignment="1">
      <alignment/>
    </xf>
    <xf numFmtId="186" fontId="5" fillId="0" borderId="11" xfId="0" applyNumberFormat="1" applyFont="1" applyBorder="1" applyAlignment="1">
      <alignment horizontal="center" vertical="top" wrapText="1"/>
    </xf>
    <xf numFmtId="186" fontId="5" fillId="0" borderId="18" xfId="0" applyNumberFormat="1" applyFont="1" applyBorder="1" applyAlignment="1">
      <alignment horizontal="center" vertical="top" wrapText="1"/>
    </xf>
    <xf numFmtId="186" fontId="5" fillId="0" borderId="14"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186" fontId="3" fillId="0" borderId="11" xfId="0" applyNumberFormat="1" applyFont="1" applyBorder="1" applyAlignment="1">
      <alignment horizontal="center" vertical="top" wrapText="1"/>
    </xf>
    <xf numFmtId="186" fontId="3" fillId="0" borderId="14" xfId="0" applyNumberFormat="1" applyFont="1" applyBorder="1" applyAlignment="1">
      <alignment horizontal="center" vertical="top" wrapText="1"/>
    </xf>
    <xf numFmtId="188" fontId="5" fillId="0" borderId="20" xfId="0" applyNumberFormat="1" applyFont="1" applyBorder="1" applyAlignment="1">
      <alignment horizontal="center" vertical="center" wrapText="1"/>
    </xf>
    <xf numFmtId="0" fontId="3" fillId="0" borderId="0" xfId="0" applyFont="1" applyAlignment="1">
      <alignment horizontal="center"/>
    </xf>
    <xf numFmtId="0" fontId="1" fillId="0" borderId="23" xfId="0" applyFont="1" applyBorder="1" applyAlignment="1">
      <alignment horizontal="center"/>
    </xf>
    <xf numFmtId="0" fontId="5" fillId="0" borderId="24" xfId="0" applyFont="1" applyBorder="1" applyAlignment="1">
      <alignment horizontal="center" vertical="top" wrapText="1"/>
    </xf>
    <xf numFmtId="0" fontId="5" fillId="0" borderId="12" xfId="0" applyFont="1" applyBorder="1" applyAlignment="1">
      <alignment horizontal="center" vertical="top" wrapText="1"/>
    </xf>
    <xf numFmtId="0" fontId="5" fillId="0" borderId="25" xfId="0" applyFont="1" applyBorder="1" applyAlignment="1">
      <alignment horizontal="center" vertical="top" wrapText="1"/>
    </xf>
    <xf numFmtId="0" fontId="5" fillId="0" borderId="10" xfId="0" applyFont="1" applyBorder="1" applyAlignment="1">
      <alignment horizontal="center" vertical="top" wrapText="1"/>
    </xf>
    <xf numFmtId="0" fontId="7" fillId="0" borderId="18" xfId="0" applyFont="1" applyBorder="1" applyAlignment="1">
      <alignment horizontal="center" vertical="top" wrapText="1"/>
    </xf>
    <xf numFmtId="0" fontId="7" fillId="0" borderId="14"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186" fontId="3" fillId="0" borderId="19" xfId="0" applyNumberFormat="1" applyFont="1" applyBorder="1" applyAlignment="1">
      <alignment horizontal="center" vertical="top" wrapText="1"/>
    </xf>
    <xf numFmtId="188" fontId="9" fillId="0" borderId="19" xfId="0" applyNumberFormat="1" applyFont="1" applyBorder="1" applyAlignment="1">
      <alignment horizontal="center" vertical="top" wrapText="1"/>
    </xf>
    <xf numFmtId="188" fontId="9" fillId="0" borderId="20" xfId="0" applyNumberFormat="1" applyFont="1" applyBorder="1" applyAlignment="1">
      <alignment horizontal="center" vertical="top" wrapText="1"/>
    </xf>
    <xf numFmtId="0" fontId="1" fillId="0" borderId="19" xfId="0" applyFont="1" applyBorder="1" applyAlignment="1">
      <alignment horizontal="center" vertical="top" wrapText="1"/>
    </xf>
    <xf numFmtId="0" fontId="1" fillId="0" borderId="18" xfId="0" applyFont="1" applyBorder="1" applyAlignment="1">
      <alignment horizontal="center" vertical="top" wrapText="1"/>
    </xf>
    <xf numFmtId="0" fontId="1" fillId="0" borderId="20" xfId="0" applyFont="1" applyBorder="1" applyAlignment="1">
      <alignment horizontal="center" vertical="top" wrapText="1"/>
    </xf>
    <xf numFmtId="188" fontId="3" fillId="0" borderId="19" xfId="0" applyNumberFormat="1" applyFont="1" applyBorder="1" applyAlignment="1">
      <alignment horizontal="center" vertical="center" wrapText="1"/>
    </xf>
    <xf numFmtId="188" fontId="3" fillId="0" borderId="18" xfId="0" applyNumberFormat="1" applyFont="1" applyBorder="1" applyAlignment="1">
      <alignment horizontal="center" vertical="center" wrapText="1"/>
    </xf>
    <xf numFmtId="0" fontId="3" fillId="0" borderId="19" xfId="0" applyFont="1" applyBorder="1" applyAlignment="1">
      <alignment vertical="top" wrapText="1"/>
    </xf>
    <xf numFmtId="0" fontId="3" fillId="0" borderId="20" xfId="0" applyFont="1" applyBorder="1" applyAlignment="1">
      <alignmen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vertical="top" wrapText="1"/>
    </xf>
    <xf numFmtId="0" fontId="5" fillId="0" borderId="18" xfId="0" applyFont="1" applyBorder="1" applyAlignment="1">
      <alignment vertical="top" wrapText="1"/>
    </xf>
    <xf numFmtId="0" fontId="5" fillId="0" borderId="14" xfId="0" applyFont="1" applyBorder="1" applyAlignment="1">
      <alignment vertical="top" wrapText="1"/>
    </xf>
    <xf numFmtId="0" fontId="5" fillId="0" borderId="19" xfId="0" applyFont="1" applyBorder="1" applyAlignment="1">
      <alignment horizontal="center" vertical="top" wrapText="1"/>
    </xf>
    <xf numFmtId="0" fontId="11" fillId="0" borderId="11" xfId="0" applyFont="1" applyBorder="1" applyAlignment="1">
      <alignment horizontal="center" vertical="top" wrapText="1"/>
    </xf>
    <xf numFmtId="0" fontId="11" fillId="0" borderId="18" xfId="0" applyFont="1" applyBorder="1" applyAlignment="1">
      <alignment horizontal="center" vertical="top" wrapText="1"/>
    </xf>
    <xf numFmtId="0" fontId="11" fillId="0" borderId="20" xfId="0" applyFont="1" applyBorder="1" applyAlignment="1">
      <alignment horizontal="center" vertical="top" wrapText="1"/>
    </xf>
    <xf numFmtId="188" fontId="3" fillId="0" borderId="11" xfId="0" applyNumberFormat="1" applyFont="1" applyBorder="1" applyAlignment="1">
      <alignment horizontal="center" vertical="center" wrapText="1"/>
    </xf>
    <xf numFmtId="188" fontId="3" fillId="0" borderId="14" xfId="0" applyNumberFormat="1" applyFont="1" applyBorder="1" applyAlignment="1">
      <alignment horizontal="center" vertical="center" wrapText="1"/>
    </xf>
    <xf numFmtId="0" fontId="0" fillId="0" borderId="20" xfId="0" applyBorder="1" applyAlignment="1">
      <alignment/>
    </xf>
    <xf numFmtId="188" fontId="1" fillId="0" borderId="0" xfId="0" applyNumberFormat="1" applyFont="1" applyBorder="1" applyAlignment="1">
      <alignment wrapText="1"/>
    </xf>
    <xf numFmtId="0" fontId="1" fillId="0" borderId="0" xfId="0" applyFont="1" applyBorder="1" applyAlignment="1">
      <alignment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188" fontId="3" fillId="0" borderId="19" xfId="0" applyNumberFormat="1" applyFont="1" applyBorder="1" applyAlignment="1">
      <alignment horizontal="center" vertical="top" wrapText="1"/>
    </xf>
    <xf numFmtId="0" fontId="5" fillId="0" borderId="16" xfId="0" applyFont="1" applyBorder="1" applyAlignment="1">
      <alignment horizontal="center" vertical="top" wrapText="1"/>
    </xf>
    <xf numFmtId="186" fontId="5" fillId="0" borderId="15" xfId="0" applyNumberFormat="1" applyFont="1" applyBorder="1" applyAlignment="1">
      <alignment horizontal="center" vertical="top" wrapText="1"/>
    </xf>
    <xf numFmtId="0" fontId="5" fillId="0" borderId="20" xfId="0" applyFont="1" applyBorder="1" applyAlignment="1">
      <alignment horizontal="center" vertical="top" wrapText="1"/>
    </xf>
    <xf numFmtId="0" fontId="4" fillId="0" borderId="0" xfId="0" applyFont="1" applyBorder="1" applyAlignment="1">
      <alignment wrapText="1"/>
    </xf>
    <xf numFmtId="0" fontId="5" fillId="0" borderId="11" xfId="0" applyNumberFormat="1" applyFont="1" applyBorder="1" applyAlignment="1">
      <alignment horizontal="center" vertical="top" wrapText="1"/>
    </xf>
    <xf numFmtId="0" fontId="4" fillId="0" borderId="26" xfId="0" applyFont="1" applyBorder="1" applyAlignment="1">
      <alignment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4" xfId="0" applyFont="1" applyBorder="1" applyAlignment="1">
      <alignment horizontal="left" vertical="top" wrapText="1"/>
    </xf>
    <xf numFmtId="184" fontId="8" fillId="0" borderId="11" xfId="0" applyNumberFormat="1" applyFont="1" applyBorder="1" applyAlignment="1">
      <alignment horizontal="center" vertical="justify" wrapText="1"/>
    </xf>
    <xf numFmtId="184" fontId="8" fillId="0" borderId="18" xfId="0" applyNumberFormat="1" applyFont="1" applyBorder="1" applyAlignment="1">
      <alignment horizontal="center" vertical="justify" wrapText="1"/>
    </xf>
    <xf numFmtId="184" fontId="8" fillId="0" borderId="14" xfId="0" applyNumberFormat="1" applyFont="1" applyBorder="1" applyAlignment="1">
      <alignment horizontal="center" vertical="justify" wrapText="1"/>
    </xf>
    <xf numFmtId="0" fontId="5" fillId="0" borderId="14" xfId="0" applyFont="1" applyBorder="1" applyAlignment="1">
      <alignment horizontal="left" vertical="top" wrapText="1"/>
    </xf>
    <xf numFmtId="186" fontId="3" fillId="0" borderId="18" xfId="0" applyNumberFormat="1" applyFont="1" applyBorder="1" applyAlignment="1">
      <alignment horizontal="center" vertical="top" wrapText="1"/>
    </xf>
    <xf numFmtId="0" fontId="0" fillId="0" borderId="0" xfId="0" applyNumberFormat="1" applyAlignment="1">
      <alignment horizontal="left" wrapText="1"/>
    </xf>
    <xf numFmtId="0" fontId="4" fillId="0" borderId="11" xfId="0" applyFont="1" applyBorder="1" applyAlignment="1">
      <alignment horizontal="center" vertical="top" wrapText="1"/>
    </xf>
    <xf numFmtId="0" fontId="4" fillId="0" borderId="18" xfId="0" applyFont="1" applyBorder="1" applyAlignment="1">
      <alignment horizontal="center" vertical="top" wrapText="1"/>
    </xf>
    <xf numFmtId="0" fontId="4" fillId="0" borderId="14" xfId="0" applyFont="1" applyBorder="1" applyAlignment="1">
      <alignment horizontal="center" vertical="top" wrapText="1"/>
    </xf>
    <xf numFmtId="0" fontId="14" fillId="0" borderId="11" xfId="0" applyFont="1" applyBorder="1" applyAlignment="1">
      <alignment horizontal="center" vertical="top" wrapText="1"/>
    </xf>
    <xf numFmtId="0" fontId="14" fillId="0" borderId="18" xfId="0" applyFont="1" applyBorder="1" applyAlignment="1">
      <alignment horizontal="center" vertical="top" wrapText="1"/>
    </xf>
    <xf numFmtId="0" fontId="14" fillId="0" borderId="14" xfId="0" applyFont="1" applyBorder="1" applyAlignment="1">
      <alignment horizontal="center" vertical="top" wrapText="1"/>
    </xf>
    <xf numFmtId="186" fontId="4" fillId="0" borderId="11" xfId="0" applyNumberFormat="1" applyFont="1" applyBorder="1" applyAlignment="1">
      <alignment horizontal="center" vertical="top" wrapText="1"/>
    </xf>
    <xf numFmtId="186" fontId="4" fillId="0" borderId="18" xfId="0" applyNumberFormat="1" applyFont="1" applyBorder="1" applyAlignment="1">
      <alignment horizontal="center" vertical="top" wrapText="1"/>
    </xf>
    <xf numFmtId="186" fontId="14" fillId="0" borderId="11" xfId="0" applyNumberFormat="1" applyFont="1" applyBorder="1" applyAlignment="1">
      <alignment horizontal="center" vertical="top" wrapText="1"/>
    </xf>
    <xf numFmtId="186" fontId="14" fillId="0" borderId="18" xfId="0" applyNumberFormat="1" applyFont="1" applyBorder="1" applyAlignment="1">
      <alignment horizontal="center" vertical="top" wrapText="1"/>
    </xf>
    <xf numFmtId="186" fontId="14" fillId="0" borderId="15" xfId="0" applyNumberFormat="1" applyFont="1" applyBorder="1" applyAlignment="1">
      <alignment horizontal="center" vertical="top" wrapText="1"/>
    </xf>
    <xf numFmtId="186" fontId="14" fillId="0" borderId="14" xfId="0" applyNumberFormat="1" applyFont="1" applyBorder="1" applyAlignment="1">
      <alignment horizontal="center" vertical="top" wrapText="1"/>
    </xf>
    <xf numFmtId="0" fontId="14" fillId="0" borderId="15" xfId="0" applyFont="1" applyBorder="1" applyAlignment="1">
      <alignment horizontal="center" vertical="top" wrapText="1"/>
    </xf>
    <xf numFmtId="188" fontId="17" fillId="0" borderId="19" xfId="0" applyNumberFormat="1" applyFont="1" applyBorder="1" applyAlignment="1">
      <alignment horizontal="center" vertical="top" wrapText="1"/>
    </xf>
    <xf numFmtId="188" fontId="17" fillId="0" borderId="20" xfId="0" applyNumberFormat="1" applyFont="1" applyBorder="1" applyAlignment="1">
      <alignment horizontal="center" vertical="top" wrapText="1"/>
    </xf>
    <xf numFmtId="0" fontId="14" fillId="0" borderId="19" xfId="0" applyFont="1" applyBorder="1" applyAlignment="1">
      <alignment vertical="top" wrapText="1"/>
    </xf>
    <xf numFmtId="0" fontId="14" fillId="0" borderId="20" xfId="0" applyFont="1" applyBorder="1" applyAlignment="1">
      <alignment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186" fontId="14" fillId="0" borderId="19" xfId="0" applyNumberFormat="1" applyFont="1" applyBorder="1" applyAlignment="1">
      <alignment horizontal="center" vertical="top" wrapText="1"/>
    </xf>
    <xf numFmtId="186" fontId="4" fillId="0" borderId="14" xfId="0" applyNumberFormat="1" applyFont="1" applyBorder="1" applyAlignment="1">
      <alignment horizontal="center" vertical="top" wrapText="1"/>
    </xf>
    <xf numFmtId="0" fontId="4" fillId="0" borderId="11" xfId="0" applyFont="1" applyBorder="1" applyAlignment="1">
      <alignment horizontal="left" vertical="top" wrapText="1"/>
    </xf>
    <xf numFmtId="0" fontId="4" fillId="0" borderId="18" xfId="0" applyFont="1" applyBorder="1" applyAlignment="1">
      <alignment horizontal="left" vertical="top" wrapText="1"/>
    </xf>
    <xf numFmtId="0" fontId="4" fillId="0" borderId="20"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14" fillId="0" borderId="19" xfId="0" applyFont="1" applyBorder="1" applyAlignment="1">
      <alignment horizontal="left" vertical="top" wrapText="1"/>
    </xf>
    <xf numFmtId="0" fontId="14" fillId="0" borderId="18" xfId="0" applyFont="1" applyBorder="1" applyAlignment="1">
      <alignment horizontal="left" vertical="top" wrapText="1"/>
    </xf>
    <xf numFmtId="0" fontId="4" fillId="0" borderId="19" xfId="0" applyFont="1" applyBorder="1" applyAlignment="1">
      <alignment horizontal="center" vertical="top" wrapText="1"/>
    </xf>
    <xf numFmtId="186" fontId="4" fillId="0" borderId="15" xfId="0" applyNumberFormat="1" applyFont="1" applyBorder="1" applyAlignment="1">
      <alignment horizontal="center" vertical="top" wrapText="1"/>
    </xf>
    <xf numFmtId="0" fontId="4" fillId="0" borderId="11" xfId="0" applyFont="1" applyBorder="1" applyAlignment="1">
      <alignment vertical="top" wrapText="1"/>
    </xf>
    <xf numFmtId="0" fontId="4" fillId="0" borderId="18" xfId="0" applyFont="1" applyBorder="1" applyAlignment="1">
      <alignment vertical="top" wrapText="1"/>
    </xf>
    <xf numFmtId="0" fontId="4" fillId="0" borderId="14" xfId="0" applyFont="1" applyBorder="1" applyAlignment="1">
      <alignment vertical="top" wrapText="1"/>
    </xf>
    <xf numFmtId="0" fontId="16" fillId="0" borderId="11" xfId="0" applyFont="1" applyBorder="1" applyAlignment="1">
      <alignment horizontal="center" vertical="top" wrapText="1"/>
    </xf>
    <xf numFmtId="0" fontId="16" fillId="0" borderId="18" xfId="0" applyFont="1" applyBorder="1" applyAlignment="1">
      <alignment horizontal="center" vertical="top" wrapText="1"/>
    </xf>
    <xf numFmtId="0" fontId="16" fillId="0" borderId="20" xfId="0" applyFont="1" applyBorder="1" applyAlignment="1">
      <alignment horizontal="center" vertical="top" wrapText="1"/>
    </xf>
    <xf numFmtId="188" fontId="4" fillId="0" borderId="11" xfId="0" applyNumberFormat="1" applyFont="1" applyBorder="1" applyAlignment="1">
      <alignment horizontal="center" vertical="center" wrapText="1"/>
    </xf>
    <xf numFmtId="188" fontId="4" fillId="0" borderId="18" xfId="0" applyNumberFormat="1" applyFont="1" applyBorder="1" applyAlignment="1">
      <alignment horizontal="center" vertical="center" wrapText="1"/>
    </xf>
    <xf numFmtId="188" fontId="4" fillId="0" borderId="14" xfId="0" applyNumberFormat="1" applyFont="1" applyBorder="1" applyAlignment="1">
      <alignment horizontal="center" vertical="center" wrapText="1"/>
    </xf>
    <xf numFmtId="188" fontId="4" fillId="0" borderId="20" xfId="0" applyNumberFormat="1" applyFont="1" applyBorder="1" applyAlignment="1">
      <alignment horizontal="center" vertical="center" wrapText="1"/>
    </xf>
    <xf numFmtId="188" fontId="14" fillId="0" borderId="11" xfId="0" applyNumberFormat="1" applyFont="1" applyBorder="1" applyAlignment="1">
      <alignment horizontal="center" vertical="center" wrapText="1"/>
    </xf>
    <xf numFmtId="188" fontId="14" fillId="0" borderId="14" xfId="0" applyNumberFormat="1" applyFont="1" applyBorder="1" applyAlignment="1">
      <alignment horizontal="center" vertical="center" wrapText="1"/>
    </xf>
    <xf numFmtId="188" fontId="14" fillId="0" borderId="19" xfId="0" applyNumberFormat="1" applyFont="1" applyBorder="1" applyAlignment="1">
      <alignment horizontal="center" vertical="center" wrapText="1"/>
    </xf>
    <xf numFmtId="188" fontId="14" fillId="0" borderId="18"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top" wrapText="1"/>
    </xf>
    <xf numFmtId="0" fontId="0" fillId="0" borderId="20" xfId="0" applyFont="1" applyBorder="1" applyAlignment="1">
      <alignment/>
    </xf>
    <xf numFmtId="188" fontId="14" fillId="0" borderId="11" xfId="0" applyNumberFormat="1" applyFont="1" applyBorder="1" applyAlignment="1">
      <alignment horizontal="center" vertical="top" wrapText="1"/>
    </xf>
    <xf numFmtId="188" fontId="14" fillId="0" borderId="14"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4" fillId="0" borderId="14" xfId="0" applyFont="1" applyBorder="1" applyAlignment="1">
      <alignment horizontal="left" vertical="top" wrapText="1"/>
    </xf>
    <xf numFmtId="184" fontId="15" fillId="0" borderId="11" xfId="0" applyNumberFormat="1" applyFont="1" applyBorder="1" applyAlignment="1">
      <alignment horizontal="center" vertical="justify" wrapText="1"/>
    </xf>
    <xf numFmtId="184" fontId="15" fillId="0" borderId="18" xfId="0" applyNumberFormat="1" applyFont="1" applyBorder="1" applyAlignment="1">
      <alignment horizontal="center" vertical="justify" wrapText="1"/>
    </xf>
    <xf numFmtId="184" fontId="15" fillId="0" borderId="14" xfId="0" applyNumberFormat="1" applyFont="1" applyBorder="1" applyAlignment="1">
      <alignment horizontal="center" vertical="justify"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0" fontId="4" fillId="0" borderId="10" xfId="0" applyFont="1" applyBorder="1" applyAlignment="1">
      <alignment horizontal="center" vertical="top" wrapText="1"/>
    </xf>
    <xf numFmtId="0" fontId="0"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21"/>
  <sheetViews>
    <sheetView tabSelected="1" view="pageBreakPreview" zoomScaleNormal="75" zoomScaleSheetLayoutView="100" zoomScalePageLayoutView="0" workbookViewId="0" topLeftCell="A26">
      <selection activeCell="B79" sqref="B79"/>
    </sheetView>
  </sheetViews>
  <sheetFormatPr defaultColWidth="9.140625" defaultRowHeight="12.75"/>
  <cols>
    <col min="1" max="1" width="81.140625" style="0" customWidth="1"/>
    <col min="2" max="2" width="18.57421875" style="0" customWidth="1"/>
    <col min="3" max="3" width="11.421875" style="0" customWidth="1"/>
    <col min="4" max="4" width="14.00390625" style="0" customWidth="1"/>
    <col min="5" max="5" width="20.421875" style="0" customWidth="1"/>
    <col min="6" max="6" width="17.8515625" style="0" customWidth="1"/>
    <col min="7" max="7" width="19.00390625" style="0" customWidth="1"/>
    <col min="8" max="8" width="16.57421875" style="0" customWidth="1"/>
    <col min="9" max="9" width="18.7109375" style="0" customWidth="1"/>
    <col min="10" max="10" width="10.57421875" style="0" bestFit="1" customWidth="1"/>
  </cols>
  <sheetData>
    <row r="2" spans="1:10" ht="18.75" customHeight="1">
      <c r="A2" s="118" t="s">
        <v>78</v>
      </c>
      <c r="B2" s="118"/>
      <c r="C2" s="118"/>
      <c r="D2" s="118"/>
      <c r="E2" s="118"/>
      <c r="F2" s="118"/>
      <c r="G2" s="118"/>
      <c r="H2" s="118"/>
      <c r="I2" s="118"/>
      <c r="J2" s="6"/>
    </row>
    <row r="3" spans="1:10" ht="18.75" customHeight="1">
      <c r="A3" s="118" t="s">
        <v>17</v>
      </c>
      <c r="B3" s="118"/>
      <c r="C3" s="118"/>
      <c r="D3" s="118"/>
      <c r="E3" s="118"/>
      <c r="F3" s="118"/>
      <c r="G3" s="118"/>
      <c r="H3" s="118"/>
      <c r="I3" s="118"/>
      <c r="J3" s="6"/>
    </row>
    <row r="4" ht="15.75">
      <c r="A4" s="1"/>
    </row>
    <row r="5" spans="1:9" ht="16.5" thickBot="1">
      <c r="A5" s="119" t="s">
        <v>18</v>
      </c>
      <c r="B5" s="119"/>
      <c r="C5" s="119"/>
      <c r="D5" s="119"/>
      <c r="E5" s="119"/>
      <c r="F5" s="119"/>
      <c r="G5" s="119"/>
      <c r="H5" s="119"/>
      <c r="I5" s="119"/>
    </row>
    <row r="6" spans="1:10" ht="18.75" customHeight="1">
      <c r="A6" s="105" t="s">
        <v>34</v>
      </c>
      <c r="B6" s="9" t="s">
        <v>19</v>
      </c>
      <c r="C6" s="105" t="s">
        <v>33</v>
      </c>
      <c r="D6" s="9" t="s">
        <v>22</v>
      </c>
      <c r="E6" s="120"/>
      <c r="F6" s="121"/>
      <c r="G6" s="120" t="s">
        <v>75</v>
      </c>
      <c r="H6" s="121"/>
      <c r="I6" s="105" t="s">
        <v>69</v>
      </c>
      <c r="J6" s="161"/>
    </row>
    <row r="7" spans="1:10" ht="19.5" customHeight="1" thickBot="1">
      <c r="A7" s="106"/>
      <c r="B7" s="10" t="s">
        <v>20</v>
      </c>
      <c r="C7" s="106"/>
      <c r="D7" s="10" t="s">
        <v>23</v>
      </c>
      <c r="E7" s="122"/>
      <c r="F7" s="123"/>
      <c r="G7" s="122"/>
      <c r="H7" s="123"/>
      <c r="I7" s="106"/>
      <c r="J7" s="161"/>
    </row>
    <row r="8" spans="1:10" ht="24" customHeight="1">
      <c r="A8" s="106"/>
      <c r="B8" s="10" t="s">
        <v>21</v>
      </c>
      <c r="C8" s="106"/>
      <c r="D8" s="12"/>
      <c r="E8" s="105" t="s">
        <v>24</v>
      </c>
      <c r="F8" s="113" t="s">
        <v>77</v>
      </c>
      <c r="G8" s="105" t="s">
        <v>68</v>
      </c>
      <c r="H8" s="105" t="s">
        <v>67</v>
      </c>
      <c r="I8" s="10"/>
      <c r="J8" s="3"/>
    </row>
    <row r="9" spans="1:10" ht="19.5" thickBot="1">
      <c r="A9" s="13"/>
      <c r="B9" s="14"/>
      <c r="C9" s="14"/>
      <c r="D9" s="14"/>
      <c r="E9" s="107"/>
      <c r="F9" s="114"/>
      <c r="G9" s="107"/>
      <c r="H9" s="107"/>
      <c r="I9" s="11"/>
      <c r="J9" s="3"/>
    </row>
    <row r="10" spans="1:10" ht="19.5" thickBot="1">
      <c r="A10" s="15">
        <v>1</v>
      </c>
      <c r="B10" s="11">
        <v>2</v>
      </c>
      <c r="C10" s="11">
        <v>3</v>
      </c>
      <c r="D10" s="11">
        <v>4</v>
      </c>
      <c r="E10" s="11"/>
      <c r="F10" s="11">
        <v>6</v>
      </c>
      <c r="G10" s="11">
        <v>7</v>
      </c>
      <c r="H10" s="11">
        <v>8</v>
      </c>
      <c r="I10" s="11">
        <v>9</v>
      </c>
      <c r="J10" s="4"/>
    </row>
    <row r="11" spans="1:10" ht="34.5" customHeight="1" thickBot="1">
      <c r="A11" s="162" t="s">
        <v>49</v>
      </c>
      <c r="B11" s="16" t="s">
        <v>27</v>
      </c>
      <c r="C11" s="105" t="s">
        <v>47</v>
      </c>
      <c r="D11" s="165"/>
      <c r="E11" s="22">
        <v>3100</v>
      </c>
      <c r="F11" s="22"/>
      <c r="G11" s="16"/>
      <c r="H11" s="16"/>
      <c r="I11" s="105"/>
      <c r="J11" s="3"/>
    </row>
    <row r="12" spans="1:10" ht="42.75" customHeight="1" thickBot="1">
      <c r="A12" s="163"/>
      <c r="B12" s="8" t="s">
        <v>31</v>
      </c>
      <c r="C12" s="106"/>
      <c r="D12" s="166"/>
      <c r="E12" s="20">
        <v>3000</v>
      </c>
      <c r="F12" s="20">
        <v>3000</v>
      </c>
      <c r="G12" s="11"/>
      <c r="H12" s="11"/>
      <c r="I12" s="106"/>
      <c r="J12" s="3"/>
    </row>
    <row r="13" spans="1:10" ht="40.5" customHeight="1" thickBot="1">
      <c r="A13" s="164"/>
      <c r="B13" s="18" t="s">
        <v>29</v>
      </c>
      <c r="C13" s="107"/>
      <c r="D13" s="167"/>
      <c r="E13" s="20">
        <v>100</v>
      </c>
      <c r="F13" s="20">
        <v>100</v>
      </c>
      <c r="G13" s="30"/>
      <c r="H13" s="30"/>
      <c r="I13" s="107"/>
      <c r="J13" s="3"/>
    </row>
    <row r="14" spans="1:10" ht="42" customHeight="1" thickBot="1">
      <c r="A14" s="17" t="s">
        <v>38</v>
      </c>
      <c r="B14" s="11" t="s">
        <v>29</v>
      </c>
      <c r="C14" s="11" t="s">
        <v>47</v>
      </c>
      <c r="D14" s="2"/>
      <c r="E14" s="22">
        <v>4315</v>
      </c>
      <c r="F14" s="22">
        <v>2372</v>
      </c>
      <c r="G14" s="21">
        <v>2312</v>
      </c>
      <c r="H14" s="21">
        <v>97</v>
      </c>
      <c r="I14" s="29"/>
      <c r="J14" s="3"/>
    </row>
    <row r="15" spans="1:10" ht="57.75" customHeight="1" thickBot="1">
      <c r="A15" s="138" t="s">
        <v>70</v>
      </c>
      <c r="B15" s="16" t="s">
        <v>27</v>
      </c>
      <c r="C15" s="105" t="s">
        <v>44</v>
      </c>
      <c r="D15" s="153" t="s">
        <v>45</v>
      </c>
      <c r="E15" s="37">
        <f>E16+E18</f>
        <v>1277.742</v>
      </c>
      <c r="F15" s="37"/>
      <c r="G15" s="23"/>
      <c r="H15" s="23"/>
      <c r="I15" s="105"/>
      <c r="J15" s="7"/>
    </row>
    <row r="16" spans="1:10" ht="24" customHeight="1">
      <c r="A16" s="139"/>
      <c r="B16" s="105" t="s">
        <v>37</v>
      </c>
      <c r="C16" s="106"/>
      <c r="D16" s="132"/>
      <c r="E16" s="110">
        <v>1103</v>
      </c>
      <c r="F16" s="110"/>
      <c r="G16" s="113"/>
      <c r="H16" s="113"/>
      <c r="I16" s="124"/>
      <c r="J16" s="7"/>
    </row>
    <row r="17" spans="1:10" ht="31.5" customHeight="1" thickBot="1">
      <c r="A17" s="139"/>
      <c r="B17" s="107"/>
      <c r="C17" s="106"/>
      <c r="D17" s="132"/>
      <c r="E17" s="112"/>
      <c r="F17" s="112"/>
      <c r="G17" s="114"/>
      <c r="H17" s="114"/>
      <c r="I17" s="124"/>
      <c r="J17" s="7"/>
    </row>
    <row r="18" spans="1:10" ht="24" customHeight="1">
      <c r="A18" s="139"/>
      <c r="B18" s="105" t="s">
        <v>29</v>
      </c>
      <c r="C18" s="106"/>
      <c r="D18" s="132"/>
      <c r="E18" s="110">
        <v>174.742</v>
      </c>
      <c r="F18" s="110"/>
      <c r="G18" s="113"/>
      <c r="H18" s="113"/>
      <c r="I18" s="124"/>
      <c r="J18" s="7"/>
    </row>
    <row r="19" spans="1:10" ht="29.25" customHeight="1" thickBot="1">
      <c r="A19" s="168"/>
      <c r="B19" s="107"/>
      <c r="C19" s="107"/>
      <c r="D19" s="154"/>
      <c r="E19" s="112"/>
      <c r="F19" s="112"/>
      <c r="G19" s="114"/>
      <c r="H19" s="114"/>
      <c r="I19" s="125"/>
      <c r="J19" s="7"/>
    </row>
    <row r="20" spans="1:10" ht="53.25" customHeight="1">
      <c r="A20" s="141" t="s">
        <v>79</v>
      </c>
      <c r="B20" s="105" t="s">
        <v>30</v>
      </c>
      <c r="C20" s="105" t="s">
        <v>44</v>
      </c>
      <c r="D20" s="153" t="s">
        <v>46</v>
      </c>
      <c r="E20" s="115">
        <f>E22+E25</f>
        <v>1890.011</v>
      </c>
      <c r="F20" s="115"/>
      <c r="G20" s="113"/>
      <c r="H20" s="113"/>
      <c r="I20" s="153"/>
      <c r="J20" s="159"/>
    </row>
    <row r="21" spans="1:10" ht="13.5" customHeight="1" thickBot="1">
      <c r="A21" s="142"/>
      <c r="B21" s="107"/>
      <c r="C21" s="106"/>
      <c r="D21" s="132"/>
      <c r="E21" s="116"/>
      <c r="F21" s="116"/>
      <c r="G21" s="114"/>
      <c r="H21" s="114"/>
      <c r="I21" s="132"/>
      <c r="J21" s="159"/>
    </row>
    <row r="22" spans="1:10" ht="15.75" customHeight="1">
      <c r="A22" s="142"/>
      <c r="B22" s="105" t="s">
        <v>37</v>
      </c>
      <c r="C22" s="106"/>
      <c r="D22" s="132"/>
      <c r="E22" s="160">
        <v>1417.5</v>
      </c>
      <c r="F22" s="160"/>
      <c r="G22" s="105"/>
      <c r="H22" s="105"/>
      <c r="I22" s="132"/>
      <c r="J22" s="159"/>
    </row>
    <row r="23" spans="1:10" ht="12.75" customHeight="1">
      <c r="A23" s="142"/>
      <c r="B23" s="106"/>
      <c r="C23" s="106"/>
      <c r="D23" s="132"/>
      <c r="E23" s="106"/>
      <c r="F23" s="106"/>
      <c r="G23" s="106"/>
      <c r="H23" s="106"/>
      <c r="I23" s="132"/>
      <c r="J23" s="159"/>
    </row>
    <row r="24" spans="1:10" ht="13.5" customHeight="1" thickBot="1">
      <c r="A24" s="142"/>
      <c r="B24" s="107"/>
      <c r="C24" s="106"/>
      <c r="D24" s="132"/>
      <c r="E24" s="107"/>
      <c r="F24" s="107"/>
      <c r="G24" s="107"/>
      <c r="H24" s="107"/>
      <c r="I24" s="132"/>
      <c r="J24" s="159"/>
    </row>
    <row r="25" spans="1:10" ht="38.25" customHeight="1" thickBot="1">
      <c r="A25" s="142"/>
      <c r="B25" s="10" t="s">
        <v>29</v>
      </c>
      <c r="C25" s="107"/>
      <c r="D25" s="133"/>
      <c r="E25" s="19">
        <v>472.511</v>
      </c>
      <c r="F25" s="19"/>
      <c r="G25" s="11"/>
      <c r="H25" s="11"/>
      <c r="I25" s="154"/>
      <c r="J25" s="3"/>
    </row>
    <row r="26" spans="1:10" ht="37.5" customHeight="1" thickTop="1">
      <c r="A26" s="138" t="s">
        <v>40</v>
      </c>
      <c r="B26" s="105" t="s">
        <v>35</v>
      </c>
      <c r="C26" s="144" t="s">
        <v>44</v>
      </c>
      <c r="D26" s="131" t="s">
        <v>43</v>
      </c>
      <c r="E26" s="148">
        <f>SUM(E28:E35)</f>
        <v>11959.968959999998</v>
      </c>
      <c r="F26" s="148">
        <f>SUM(F28:F35)</f>
        <v>11959.968959999998</v>
      </c>
      <c r="G26" s="134"/>
      <c r="H26" s="134"/>
      <c r="I26" s="131" t="s">
        <v>76</v>
      </c>
      <c r="J26" s="4"/>
    </row>
    <row r="27" spans="1:10" ht="11.25" customHeight="1" thickBot="1">
      <c r="A27" s="139"/>
      <c r="B27" s="107"/>
      <c r="C27" s="106"/>
      <c r="D27" s="132"/>
      <c r="E27" s="149"/>
      <c r="F27" s="149"/>
      <c r="G27" s="135"/>
      <c r="H27" s="135"/>
      <c r="I27" s="132"/>
      <c r="J27" s="4"/>
    </row>
    <row r="28" spans="1:10" ht="11.25" customHeight="1">
      <c r="A28" s="139"/>
      <c r="B28" s="105" t="s">
        <v>39</v>
      </c>
      <c r="C28" s="106"/>
      <c r="D28" s="132"/>
      <c r="E28" s="95">
        <v>3758.3396</v>
      </c>
      <c r="F28" s="95">
        <v>3758.3396</v>
      </c>
      <c r="G28" s="92">
        <v>3221.43332</v>
      </c>
      <c r="H28" s="92">
        <v>85.7</v>
      </c>
      <c r="I28" s="132"/>
      <c r="J28" s="4"/>
    </row>
    <row r="29" spans="1:10" ht="11.25" customHeight="1">
      <c r="A29" s="139"/>
      <c r="B29" s="106"/>
      <c r="C29" s="106"/>
      <c r="D29" s="132"/>
      <c r="E29" s="96"/>
      <c r="F29" s="96"/>
      <c r="G29" s="93"/>
      <c r="H29" s="93"/>
      <c r="I29" s="132"/>
      <c r="J29" s="4"/>
    </row>
    <row r="30" spans="1:10" ht="11.25" customHeight="1" thickBot="1">
      <c r="A30" s="139"/>
      <c r="B30" s="107"/>
      <c r="C30" s="106"/>
      <c r="D30" s="132"/>
      <c r="E30" s="97"/>
      <c r="F30" s="97"/>
      <c r="G30" s="94"/>
      <c r="H30" s="94"/>
      <c r="I30" s="132"/>
      <c r="J30" s="4"/>
    </row>
    <row r="31" spans="1:10" ht="37.5" customHeight="1">
      <c r="A31" s="139"/>
      <c r="B31" s="105" t="s">
        <v>37</v>
      </c>
      <c r="C31" s="106"/>
      <c r="D31" s="132"/>
      <c r="E31" s="92">
        <v>3163.85715</v>
      </c>
      <c r="F31" s="92">
        <v>3163.85715</v>
      </c>
      <c r="G31" s="92">
        <v>2711.8776</v>
      </c>
      <c r="H31" s="92">
        <v>85.7</v>
      </c>
      <c r="I31" s="132"/>
      <c r="J31" s="4"/>
    </row>
    <row r="32" spans="1:10" ht="4.5" customHeight="1">
      <c r="A32" s="139"/>
      <c r="B32" s="106"/>
      <c r="C32" s="106"/>
      <c r="D32" s="132"/>
      <c r="E32" s="93"/>
      <c r="F32" s="93"/>
      <c r="G32" s="93"/>
      <c r="H32" s="93"/>
      <c r="I32" s="132"/>
      <c r="J32" s="4"/>
    </row>
    <row r="33" spans="1:10" ht="13.5" customHeight="1" thickBot="1">
      <c r="A33" s="139"/>
      <c r="B33" s="107"/>
      <c r="C33" s="106"/>
      <c r="D33" s="132"/>
      <c r="E33" s="94"/>
      <c r="F33" s="94"/>
      <c r="G33" s="94"/>
      <c r="H33" s="94"/>
      <c r="I33" s="132"/>
      <c r="J33" s="4"/>
    </row>
    <row r="34" spans="1:10" ht="15.75" customHeight="1">
      <c r="A34" s="139"/>
      <c r="B34" s="105" t="s">
        <v>29</v>
      </c>
      <c r="C34" s="106"/>
      <c r="D34" s="132"/>
      <c r="E34" s="92">
        <v>5037.77221</v>
      </c>
      <c r="F34" s="92">
        <v>5037.77221</v>
      </c>
      <c r="G34" s="93">
        <v>4318.09047</v>
      </c>
      <c r="H34" s="98">
        <v>85.7</v>
      </c>
      <c r="I34" s="132"/>
      <c r="J34" s="4"/>
    </row>
    <row r="35" spans="1:10" ht="55.5" customHeight="1" thickBot="1">
      <c r="A35" s="140"/>
      <c r="B35" s="150"/>
      <c r="C35" s="158"/>
      <c r="D35" s="133"/>
      <c r="E35" s="117"/>
      <c r="F35" s="117"/>
      <c r="G35" s="117"/>
      <c r="H35" s="99"/>
      <c r="I35" s="133"/>
      <c r="J35" s="4"/>
    </row>
    <row r="36" spans="1:10" ht="20.25" customHeight="1" thickTop="1">
      <c r="A36" s="141" t="s">
        <v>50</v>
      </c>
      <c r="B36" s="144" t="s">
        <v>30</v>
      </c>
      <c r="C36" s="105" t="s">
        <v>48</v>
      </c>
      <c r="D36" s="145"/>
      <c r="E36" s="115">
        <f>E38+E41</f>
        <v>1669.9</v>
      </c>
      <c r="F36" s="115">
        <f>F38+F41</f>
        <v>1669.9</v>
      </c>
      <c r="G36" s="113"/>
      <c r="H36" s="113"/>
      <c r="I36" s="153" t="s">
        <v>74</v>
      </c>
      <c r="J36" s="4"/>
    </row>
    <row r="37" spans="1:10" ht="37.5" customHeight="1" thickBot="1">
      <c r="A37" s="142"/>
      <c r="B37" s="107"/>
      <c r="C37" s="106"/>
      <c r="D37" s="146"/>
      <c r="E37" s="116"/>
      <c r="F37" s="116"/>
      <c r="G37" s="114"/>
      <c r="H37" s="114"/>
      <c r="I37" s="132"/>
      <c r="J37" s="4"/>
    </row>
    <row r="38" spans="1:10" ht="20.25" customHeight="1">
      <c r="A38" s="142"/>
      <c r="B38" s="105" t="s">
        <v>37</v>
      </c>
      <c r="C38" s="106"/>
      <c r="D38" s="146"/>
      <c r="E38" s="110">
        <v>1586.4</v>
      </c>
      <c r="F38" s="110">
        <v>1586.4</v>
      </c>
      <c r="G38" s="110"/>
      <c r="H38" s="110"/>
      <c r="I38" s="132"/>
      <c r="J38" s="4"/>
    </row>
    <row r="39" spans="1:10" ht="12.75" customHeight="1">
      <c r="A39" s="142"/>
      <c r="B39" s="106"/>
      <c r="C39" s="106"/>
      <c r="D39" s="146"/>
      <c r="E39" s="111"/>
      <c r="F39" s="111"/>
      <c r="G39" s="111"/>
      <c r="H39" s="111"/>
      <c r="I39" s="132"/>
      <c r="J39" s="4"/>
    </row>
    <row r="40" spans="1:10" ht="20.25" customHeight="1" thickBot="1">
      <c r="A40" s="142"/>
      <c r="B40" s="107"/>
      <c r="C40" s="106"/>
      <c r="D40" s="146"/>
      <c r="E40" s="112"/>
      <c r="F40" s="112"/>
      <c r="G40" s="112"/>
      <c r="H40" s="112"/>
      <c r="I40" s="132"/>
      <c r="J40" s="4"/>
    </row>
    <row r="41" spans="1:10" ht="86.25" customHeight="1" thickBot="1">
      <c r="A41" s="143"/>
      <c r="B41" s="11" t="s">
        <v>29</v>
      </c>
      <c r="C41" s="107"/>
      <c r="D41" s="147"/>
      <c r="E41" s="20">
        <v>83.5</v>
      </c>
      <c r="F41" s="20">
        <v>83.5</v>
      </c>
      <c r="G41" s="11"/>
      <c r="H41" s="11"/>
      <c r="I41" s="154"/>
      <c r="J41" s="4"/>
    </row>
    <row r="42" spans="1:10" ht="43.5" customHeight="1" thickBot="1" thickTop="1">
      <c r="A42" s="138" t="s">
        <v>51</v>
      </c>
      <c r="B42" s="102" t="s">
        <v>30</v>
      </c>
      <c r="C42" s="103" t="s">
        <v>44</v>
      </c>
      <c r="D42" s="42"/>
      <c r="E42" s="104">
        <f>SUM(E44:E47)</f>
        <v>3360.04</v>
      </c>
      <c r="F42" s="104"/>
      <c r="G42" s="108"/>
      <c r="H42" s="108"/>
      <c r="I42" s="153"/>
      <c r="J42" s="4"/>
    </row>
    <row r="43" spans="1:10" ht="9.75" customHeight="1" thickBot="1">
      <c r="A43" s="139"/>
      <c r="B43" s="103"/>
      <c r="C43" s="103"/>
      <c r="D43" s="43"/>
      <c r="E43" s="104"/>
      <c r="F43" s="104"/>
      <c r="G43" s="108"/>
      <c r="H43" s="109"/>
      <c r="I43" s="132"/>
      <c r="J43" s="4"/>
    </row>
    <row r="44" spans="1:10" ht="17.25" customHeight="1" thickBot="1">
      <c r="A44" s="139"/>
      <c r="B44" s="103" t="s">
        <v>37</v>
      </c>
      <c r="C44" s="103"/>
      <c r="D44" s="43"/>
      <c r="E44" s="157">
        <v>2999.252</v>
      </c>
      <c r="F44" s="157"/>
      <c r="G44" s="103"/>
      <c r="H44" s="103"/>
      <c r="I44" s="132"/>
      <c r="J44" s="4"/>
    </row>
    <row r="45" spans="1:10" ht="22.5" customHeight="1" thickBot="1">
      <c r="A45" s="139"/>
      <c r="B45" s="103"/>
      <c r="C45" s="103"/>
      <c r="D45" s="43"/>
      <c r="E45" s="157"/>
      <c r="F45" s="157"/>
      <c r="G45" s="103"/>
      <c r="H45" s="103"/>
      <c r="I45" s="132"/>
      <c r="J45" s="4"/>
    </row>
    <row r="46" spans="1:10" ht="17.25" customHeight="1" thickBot="1">
      <c r="A46" s="139"/>
      <c r="B46" s="103"/>
      <c r="C46" s="103"/>
      <c r="D46" s="43"/>
      <c r="E46" s="157"/>
      <c r="F46" s="157"/>
      <c r="G46" s="103"/>
      <c r="H46" s="103"/>
      <c r="I46" s="132"/>
      <c r="J46" s="4"/>
    </row>
    <row r="47" spans="1:10" ht="43.5" customHeight="1" thickBot="1">
      <c r="A47" s="140"/>
      <c r="B47" s="34" t="s">
        <v>29</v>
      </c>
      <c r="C47" s="156"/>
      <c r="D47" s="44"/>
      <c r="E47" s="35">
        <v>360.788</v>
      </c>
      <c r="F47" s="35"/>
      <c r="G47" s="36"/>
      <c r="H47" s="36"/>
      <c r="I47" s="133"/>
      <c r="J47" s="4"/>
    </row>
    <row r="48" spans="1:10" ht="43.5" customHeight="1" thickBot="1" thickTop="1">
      <c r="A48" s="100" t="s">
        <v>52</v>
      </c>
      <c r="B48" s="102" t="s">
        <v>30</v>
      </c>
      <c r="C48" s="144" t="s">
        <v>44</v>
      </c>
      <c r="D48" s="42"/>
      <c r="E48" s="104">
        <f>SUM(E50:E65)</f>
        <v>2625</v>
      </c>
      <c r="F48" s="104"/>
      <c r="G48" s="108"/>
      <c r="H48" s="108"/>
      <c r="I48" s="153" t="s">
        <v>73</v>
      </c>
      <c r="J48" s="4"/>
    </row>
    <row r="49" spans="1:10" ht="43.5" customHeight="1" thickBot="1">
      <c r="A49" s="101"/>
      <c r="B49" s="103"/>
      <c r="C49" s="106"/>
      <c r="D49" s="43"/>
      <c r="E49" s="104"/>
      <c r="F49" s="104"/>
      <c r="G49" s="108"/>
      <c r="H49" s="109"/>
      <c r="I49" s="132"/>
      <c r="J49" s="4"/>
    </row>
    <row r="50" spans="1:10" ht="75.75" customHeight="1">
      <c r="A50" s="39" t="s">
        <v>0</v>
      </c>
      <c r="B50" s="105" t="s">
        <v>37</v>
      </c>
      <c r="C50" s="106"/>
      <c r="D50" s="43"/>
      <c r="E50" s="110">
        <v>2500</v>
      </c>
      <c r="F50" s="110">
        <v>1833.6</v>
      </c>
      <c r="G50" s="115">
        <v>1136.28</v>
      </c>
      <c r="H50" s="115">
        <v>62</v>
      </c>
      <c r="I50" s="132"/>
      <c r="J50" s="4"/>
    </row>
    <row r="51" spans="1:10" ht="43.5" customHeight="1">
      <c r="A51" s="39" t="s">
        <v>1</v>
      </c>
      <c r="B51" s="106"/>
      <c r="C51" s="106"/>
      <c r="D51" s="43"/>
      <c r="E51" s="111"/>
      <c r="F51" s="111"/>
      <c r="G51" s="169"/>
      <c r="H51" s="169"/>
      <c r="I51" s="132"/>
      <c r="J51" s="4"/>
    </row>
    <row r="52" spans="1:10" ht="30" customHeight="1">
      <c r="A52" s="39" t="s">
        <v>2</v>
      </c>
      <c r="B52" s="106"/>
      <c r="C52" s="106"/>
      <c r="D52" s="43"/>
      <c r="E52" s="111"/>
      <c r="F52" s="111"/>
      <c r="G52" s="169"/>
      <c r="H52" s="169"/>
      <c r="I52" s="132"/>
      <c r="J52" s="4"/>
    </row>
    <row r="53" spans="1:10" ht="30" customHeight="1">
      <c r="A53" s="39" t="s">
        <v>3</v>
      </c>
      <c r="B53" s="106"/>
      <c r="C53" s="106"/>
      <c r="D53" s="43"/>
      <c r="E53" s="111"/>
      <c r="F53" s="111"/>
      <c r="G53" s="169"/>
      <c r="H53" s="169"/>
      <c r="I53" s="132"/>
      <c r="J53" s="4"/>
    </row>
    <row r="54" spans="1:10" ht="23.25" customHeight="1">
      <c r="A54" s="39" t="s">
        <v>4</v>
      </c>
      <c r="B54" s="106"/>
      <c r="C54" s="106"/>
      <c r="D54" s="43"/>
      <c r="E54" s="111"/>
      <c r="F54" s="111"/>
      <c r="G54" s="169"/>
      <c r="H54" s="169"/>
      <c r="I54" s="132"/>
      <c r="J54" s="4"/>
    </row>
    <row r="55" spans="1:10" ht="43.5" customHeight="1">
      <c r="A55" s="39" t="s">
        <v>5</v>
      </c>
      <c r="B55" s="106"/>
      <c r="C55" s="106"/>
      <c r="D55" s="43"/>
      <c r="E55" s="111"/>
      <c r="F55" s="111"/>
      <c r="G55" s="169"/>
      <c r="H55" s="169"/>
      <c r="I55" s="132"/>
      <c r="J55" s="4"/>
    </row>
    <row r="56" spans="1:10" ht="43.5" customHeight="1">
      <c r="A56" s="39" t="s">
        <v>6</v>
      </c>
      <c r="B56" s="106"/>
      <c r="C56" s="106"/>
      <c r="D56" s="43"/>
      <c r="E56" s="111"/>
      <c r="F56" s="111"/>
      <c r="G56" s="169"/>
      <c r="H56" s="169"/>
      <c r="I56" s="132"/>
      <c r="J56" s="4"/>
    </row>
    <row r="57" spans="1:10" ht="88.5" customHeight="1" thickBot="1">
      <c r="A57" s="39" t="s">
        <v>7</v>
      </c>
      <c r="B57" s="107"/>
      <c r="C57" s="106"/>
      <c r="D57" s="43"/>
      <c r="E57" s="112"/>
      <c r="F57" s="112"/>
      <c r="G57" s="116"/>
      <c r="H57" s="116"/>
      <c r="I57" s="132"/>
      <c r="J57" s="4"/>
    </row>
    <row r="58" spans="1:10" ht="58.5" customHeight="1">
      <c r="A58" s="39" t="s">
        <v>8</v>
      </c>
      <c r="B58" s="105" t="s">
        <v>29</v>
      </c>
      <c r="C58" s="106"/>
      <c r="D58" s="43"/>
      <c r="E58" s="110">
        <v>125</v>
      </c>
      <c r="F58" s="110">
        <v>91.6</v>
      </c>
      <c r="G58" s="115">
        <v>58.355</v>
      </c>
      <c r="H58" s="115">
        <v>63.8</v>
      </c>
      <c r="I58" s="132"/>
      <c r="J58" s="4"/>
    </row>
    <row r="59" spans="1:10" ht="64.5" customHeight="1">
      <c r="A59" s="39" t="s">
        <v>9</v>
      </c>
      <c r="B59" s="106"/>
      <c r="C59" s="106"/>
      <c r="D59" s="43"/>
      <c r="E59" s="111"/>
      <c r="F59" s="111"/>
      <c r="G59" s="169"/>
      <c r="H59" s="169"/>
      <c r="I59" s="132"/>
      <c r="J59" s="4"/>
    </row>
    <row r="60" spans="1:10" ht="121.5" customHeight="1">
      <c r="A60" s="41" t="s">
        <v>10</v>
      </c>
      <c r="B60" s="106"/>
      <c r="C60" s="106"/>
      <c r="D60" s="43"/>
      <c r="E60" s="111"/>
      <c r="F60" s="111"/>
      <c r="G60" s="169"/>
      <c r="H60" s="169"/>
      <c r="I60" s="132"/>
      <c r="J60" s="4"/>
    </row>
    <row r="61" spans="1:10" ht="51.75" customHeight="1">
      <c r="A61" s="39" t="s">
        <v>11</v>
      </c>
      <c r="B61" s="106"/>
      <c r="C61" s="106"/>
      <c r="D61" s="43"/>
      <c r="E61" s="111"/>
      <c r="F61" s="111"/>
      <c r="G61" s="169"/>
      <c r="H61" s="169"/>
      <c r="I61" s="132"/>
      <c r="J61" s="4"/>
    </row>
    <row r="62" spans="1:10" ht="32.25" customHeight="1">
      <c r="A62" s="39" t="s">
        <v>12</v>
      </c>
      <c r="B62" s="106"/>
      <c r="C62" s="106"/>
      <c r="D62" s="43"/>
      <c r="E62" s="111"/>
      <c r="F62" s="111"/>
      <c r="G62" s="169"/>
      <c r="H62" s="169"/>
      <c r="I62" s="132"/>
      <c r="J62" s="4"/>
    </row>
    <row r="63" spans="1:10" ht="30.75" customHeight="1">
      <c r="A63" s="39" t="s">
        <v>13</v>
      </c>
      <c r="B63" s="106"/>
      <c r="C63" s="106"/>
      <c r="D63" s="43"/>
      <c r="E63" s="111"/>
      <c r="F63" s="111"/>
      <c r="G63" s="169"/>
      <c r="H63" s="169"/>
      <c r="I63" s="132"/>
      <c r="J63" s="4"/>
    </row>
    <row r="64" spans="1:10" ht="43.5" customHeight="1">
      <c r="A64" s="39" t="s">
        <v>14</v>
      </c>
      <c r="B64" s="106"/>
      <c r="C64" s="106"/>
      <c r="D64" s="43"/>
      <c r="E64" s="111"/>
      <c r="F64" s="111"/>
      <c r="G64" s="169"/>
      <c r="H64" s="169"/>
      <c r="I64" s="132"/>
      <c r="J64" s="4"/>
    </row>
    <row r="65" spans="1:10" ht="96" customHeight="1" thickBot="1">
      <c r="A65" s="39" t="s">
        <v>15</v>
      </c>
      <c r="B65" s="107"/>
      <c r="C65" s="106"/>
      <c r="D65" s="43"/>
      <c r="E65" s="112"/>
      <c r="F65" s="112"/>
      <c r="G65" s="169"/>
      <c r="H65" s="169"/>
      <c r="I65" s="132"/>
      <c r="J65" s="4"/>
    </row>
    <row r="66" spans="1:10" ht="96" customHeight="1" thickBot="1">
      <c r="A66" s="88" t="s">
        <v>59</v>
      </c>
      <c r="B66" s="18" t="s">
        <v>31</v>
      </c>
      <c r="C66" s="18">
        <v>2015</v>
      </c>
      <c r="D66" s="26"/>
      <c r="E66" s="85">
        <v>1360.242</v>
      </c>
      <c r="F66" s="85">
        <v>1363.3</v>
      </c>
      <c r="G66" s="83"/>
      <c r="H66" s="83"/>
      <c r="I66" s="91"/>
      <c r="J66" s="4"/>
    </row>
    <row r="67" spans="1:10" ht="96" customHeight="1" thickBot="1">
      <c r="A67" s="88" t="s">
        <v>60</v>
      </c>
      <c r="B67" s="18" t="s">
        <v>31</v>
      </c>
      <c r="C67" s="18">
        <v>2015</v>
      </c>
      <c r="D67" s="26"/>
      <c r="E67" s="85">
        <v>550</v>
      </c>
      <c r="F67" s="85">
        <v>550</v>
      </c>
      <c r="G67" s="83"/>
      <c r="H67" s="83"/>
      <c r="I67" s="91" t="s">
        <v>71</v>
      </c>
      <c r="J67" s="4"/>
    </row>
    <row r="68" spans="1:10" ht="96" customHeight="1" thickBot="1">
      <c r="A68" s="82" t="s">
        <v>61</v>
      </c>
      <c r="B68" s="89" t="s">
        <v>29</v>
      </c>
      <c r="C68" s="18">
        <v>2015</v>
      </c>
      <c r="D68" s="84"/>
      <c r="E68" s="90">
        <v>3039.6</v>
      </c>
      <c r="F68" s="90">
        <v>100</v>
      </c>
      <c r="G68" s="83"/>
      <c r="H68" s="83"/>
      <c r="I68" s="91"/>
      <c r="J68" s="4"/>
    </row>
    <row r="69" spans="1:10" ht="96" customHeight="1" thickBot="1" thickTop="1">
      <c r="A69" s="88" t="s">
        <v>72</v>
      </c>
      <c r="B69" s="89" t="s">
        <v>29</v>
      </c>
      <c r="C69" s="18">
        <v>2015</v>
      </c>
      <c r="D69" s="26"/>
      <c r="E69" s="85">
        <v>150.438</v>
      </c>
      <c r="F69" s="85"/>
      <c r="G69" s="83"/>
      <c r="H69" s="83"/>
      <c r="I69" s="91"/>
      <c r="J69" s="4"/>
    </row>
    <row r="70" spans="1:10" ht="96" customHeight="1" thickBot="1">
      <c r="A70" s="88" t="s">
        <v>64</v>
      </c>
      <c r="B70" s="89" t="s">
        <v>29</v>
      </c>
      <c r="C70" s="18">
        <v>2015</v>
      </c>
      <c r="D70" s="26"/>
      <c r="E70" s="85">
        <v>1297.442</v>
      </c>
      <c r="F70" s="85"/>
      <c r="G70" s="86"/>
      <c r="H70" s="86"/>
      <c r="I70" s="81"/>
      <c r="J70" s="4"/>
    </row>
    <row r="71" spans="1:10" ht="18" customHeight="1" thickTop="1">
      <c r="A71" s="136" t="s">
        <v>36</v>
      </c>
      <c r="B71" s="126"/>
      <c r="C71" s="126"/>
      <c r="D71" s="128"/>
      <c r="E71" s="129">
        <f>SUM(E73:E75)</f>
        <v>36595.38396</v>
      </c>
      <c r="F71" s="129">
        <f>SUM(F73:F75)</f>
        <v>23040.36896</v>
      </c>
      <c r="G71" s="129">
        <f>SUM(G73:G75)</f>
        <v>13758.03639</v>
      </c>
      <c r="H71" s="129"/>
      <c r="I71" s="155"/>
      <c r="J71" s="151"/>
    </row>
    <row r="72" spans="1:10" ht="13.5" customHeight="1" thickBot="1">
      <c r="A72" s="137"/>
      <c r="B72" s="127"/>
      <c r="C72" s="127"/>
      <c r="D72" s="127"/>
      <c r="E72" s="130"/>
      <c r="F72" s="130"/>
      <c r="G72" s="130"/>
      <c r="H72" s="130"/>
      <c r="I72" s="127"/>
      <c r="J72" s="152"/>
    </row>
    <row r="73" spans="1:10" ht="20.25" thickBot="1" thickTop="1">
      <c r="A73" s="24" t="s">
        <v>28</v>
      </c>
      <c r="B73" s="16"/>
      <c r="C73" s="16"/>
      <c r="D73" s="16"/>
      <c r="E73" s="31">
        <f>E28</f>
        <v>3758.3396</v>
      </c>
      <c r="F73" s="31">
        <f>F28</f>
        <v>3758.3396</v>
      </c>
      <c r="G73" s="31">
        <f>G28</f>
        <v>3221.43332</v>
      </c>
      <c r="H73" s="31"/>
      <c r="I73" s="33"/>
      <c r="J73" s="4"/>
    </row>
    <row r="74" spans="1:10" ht="19.5" thickBot="1">
      <c r="A74" s="24" t="s">
        <v>31</v>
      </c>
      <c r="B74" s="16"/>
      <c r="C74" s="16"/>
      <c r="D74" s="16"/>
      <c r="E74" s="31">
        <f>E12+E16+E22+E31+E38+E44+E50+E66+E67</f>
        <v>17680.25115</v>
      </c>
      <c r="F74" s="31">
        <f>F12+F16+F22+F31+F38+F44+F50+F66+F67</f>
        <v>11497.15715</v>
      </c>
      <c r="G74" s="31">
        <f>G12+G16+G22+G31+G38+G44+G50+G66+G67</f>
        <v>3848.1575999999995</v>
      </c>
      <c r="H74" s="31"/>
      <c r="I74" s="33"/>
      <c r="J74" s="4"/>
    </row>
    <row r="75" spans="1:10" ht="19.5" thickBot="1">
      <c r="A75" s="24" t="s">
        <v>29</v>
      </c>
      <c r="B75" s="16"/>
      <c r="C75" s="16"/>
      <c r="D75" s="16"/>
      <c r="E75" s="31">
        <f>E13+E14+E18+E25+E34+E41+E47+E58+E68+E69+E70</f>
        <v>15156.79321</v>
      </c>
      <c r="F75" s="31">
        <f>F13+F14+F18+F25+F34+F41+F47+F58+F68+F69+F70</f>
        <v>7784.87221</v>
      </c>
      <c r="G75" s="31">
        <f>G13+G14+G18+G25+G34+G41+G47+G58+G68+G69+G70</f>
        <v>6688.44547</v>
      </c>
      <c r="H75" s="31"/>
      <c r="I75" s="25"/>
      <c r="J75" s="4"/>
    </row>
    <row r="76" spans="1:10" ht="19.5" thickBot="1">
      <c r="A76" s="17"/>
      <c r="B76" s="11"/>
      <c r="C76" s="11"/>
      <c r="D76" s="11"/>
      <c r="E76" s="11"/>
      <c r="F76" s="11"/>
      <c r="G76" s="11"/>
      <c r="H76" s="11"/>
      <c r="I76" s="26"/>
      <c r="J76" s="4"/>
    </row>
    <row r="77" spans="1:10" ht="19.5" thickBot="1">
      <c r="A77" s="17"/>
      <c r="B77" s="11"/>
      <c r="C77" s="11"/>
      <c r="D77" s="11"/>
      <c r="E77" s="11"/>
      <c r="F77" s="11"/>
      <c r="G77" s="11"/>
      <c r="H77" s="11"/>
      <c r="I77" s="26"/>
      <c r="J77" s="4"/>
    </row>
    <row r="78" spans="1:10" ht="18.75">
      <c r="A78" s="27"/>
      <c r="B78" s="27"/>
      <c r="C78" s="27"/>
      <c r="D78" s="27"/>
      <c r="E78" s="27"/>
      <c r="F78" s="27"/>
      <c r="G78" s="27"/>
      <c r="H78" s="27"/>
      <c r="I78" s="27"/>
      <c r="J78" s="4"/>
    </row>
    <row r="79" spans="1:9" ht="18.75">
      <c r="A79" s="5" t="s">
        <v>41</v>
      </c>
      <c r="B79" s="28"/>
      <c r="C79" s="28"/>
      <c r="D79" s="28"/>
      <c r="E79" s="28"/>
      <c r="F79" s="28"/>
      <c r="G79" s="28"/>
      <c r="H79" s="28"/>
      <c r="I79" s="28"/>
    </row>
    <row r="80" spans="1:9" ht="18.75">
      <c r="A80" s="5" t="s">
        <v>32</v>
      </c>
      <c r="B80" s="28"/>
      <c r="C80" s="28"/>
      <c r="D80" s="28"/>
      <c r="E80" s="28" t="s">
        <v>42</v>
      </c>
      <c r="F80" s="28"/>
      <c r="G80" s="28"/>
      <c r="H80" s="28"/>
      <c r="I80" s="28"/>
    </row>
    <row r="81" spans="1:9" ht="18">
      <c r="A81" s="232" t="s">
        <v>80</v>
      </c>
      <c r="B81" s="28"/>
      <c r="C81" s="28"/>
      <c r="D81" s="28"/>
      <c r="E81" s="28"/>
      <c r="F81" s="28"/>
      <c r="G81" s="28"/>
      <c r="H81" s="28"/>
      <c r="I81" s="28"/>
    </row>
    <row r="82" spans="1:9" ht="18.75">
      <c r="A82" s="5"/>
      <c r="B82" s="28"/>
      <c r="C82" s="28"/>
      <c r="D82" s="28"/>
      <c r="E82" s="28"/>
      <c r="F82" s="28"/>
      <c r="G82" s="28"/>
      <c r="H82" s="28"/>
      <c r="I82" s="28"/>
    </row>
    <row r="83" spans="1:9" ht="18.75">
      <c r="A83" s="5"/>
      <c r="B83" s="28"/>
      <c r="C83" s="28"/>
      <c r="D83" s="28"/>
      <c r="E83" s="28"/>
      <c r="F83" s="28"/>
      <c r="G83" s="28"/>
      <c r="H83" s="28"/>
      <c r="I83" s="28"/>
    </row>
    <row r="84" spans="1:6" ht="18.75">
      <c r="A84" s="5"/>
      <c r="F84" s="32"/>
    </row>
    <row r="85" spans="1:6" ht="18.75">
      <c r="A85" s="5"/>
      <c r="F85" s="32"/>
    </row>
    <row r="86" spans="1:6" ht="18.75">
      <c r="A86" s="5"/>
      <c r="F86" s="32"/>
    </row>
    <row r="87" ht="18.75">
      <c r="A87" s="5"/>
    </row>
    <row r="88" ht="18.75">
      <c r="A88" s="5"/>
    </row>
    <row r="89" ht="18.75">
      <c r="A89" s="5"/>
    </row>
    <row r="90" ht="12.75">
      <c r="A90" s="38"/>
    </row>
    <row r="91" ht="12.75">
      <c r="A91" s="38"/>
    </row>
    <row r="92" ht="12.75">
      <c r="A92" s="38"/>
    </row>
    <row r="93" ht="12.75">
      <c r="A93" s="38"/>
    </row>
    <row r="94" ht="12.75">
      <c r="A94" s="38"/>
    </row>
    <row r="95" ht="12.75">
      <c r="A95" s="38"/>
    </row>
    <row r="96" ht="12.75">
      <c r="A96" s="38"/>
    </row>
    <row r="97" ht="12.75">
      <c r="A97" s="38"/>
    </row>
    <row r="98" ht="12.75">
      <c r="A98" s="38"/>
    </row>
    <row r="99" ht="12.75">
      <c r="A99" s="38"/>
    </row>
    <row r="100" ht="12.75">
      <c r="A100" s="38"/>
    </row>
    <row r="101" ht="12.75">
      <c r="A101" s="38"/>
    </row>
    <row r="102" ht="12.75">
      <c r="A102" s="38"/>
    </row>
    <row r="103" ht="12.75">
      <c r="A103" s="38"/>
    </row>
    <row r="104" ht="12.75">
      <c r="A104" s="38"/>
    </row>
    <row r="105" ht="12.75">
      <c r="A105" s="38"/>
    </row>
    <row r="106" ht="12.75">
      <c r="A106" s="38"/>
    </row>
    <row r="107" ht="12.75">
      <c r="A107" s="38"/>
    </row>
    <row r="108" ht="12.75">
      <c r="A108" s="38"/>
    </row>
    <row r="109" ht="12.75">
      <c r="A109" s="38"/>
    </row>
    <row r="110" ht="12.75">
      <c r="A110" s="38"/>
    </row>
    <row r="111" ht="12.75">
      <c r="A111" s="38"/>
    </row>
    <row r="112" ht="12.75">
      <c r="A112" s="38"/>
    </row>
    <row r="113" ht="12.75">
      <c r="A113" s="38"/>
    </row>
    <row r="114" ht="12.75">
      <c r="A114" s="38"/>
    </row>
    <row r="115" ht="12.75">
      <c r="A115" s="38"/>
    </row>
    <row r="116" ht="12.75">
      <c r="A116" s="38"/>
    </row>
    <row r="117" ht="12.75">
      <c r="A117" s="38"/>
    </row>
    <row r="118" ht="12.75">
      <c r="A118" s="38"/>
    </row>
    <row r="119" ht="12.75">
      <c r="A119" s="38"/>
    </row>
    <row r="120" ht="12.75">
      <c r="A120" s="38"/>
    </row>
    <row r="121" ht="12.75">
      <c r="A121" s="38"/>
    </row>
    <row r="122" ht="12.75">
      <c r="A122" s="38"/>
    </row>
    <row r="123" ht="12.75">
      <c r="A123" s="38"/>
    </row>
    <row r="124" ht="12.75">
      <c r="A124" s="38"/>
    </row>
    <row r="125" ht="12.75">
      <c r="A125" s="38"/>
    </row>
    <row r="126" ht="12.75">
      <c r="A126" s="38"/>
    </row>
    <row r="127" ht="12.75">
      <c r="A127" s="38"/>
    </row>
    <row r="128" ht="12.75">
      <c r="A128" s="38"/>
    </row>
    <row r="129" ht="12.75">
      <c r="A129" s="38"/>
    </row>
    <row r="130" ht="12.75">
      <c r="A130" s="38"/>
    </row>
    <row r="131" ht="12.75">
      <c r="A131" s="38"/>
    </row>
    <row r="132" ht="12.75">
      <c r="A132" s="38"/>
    </row>
    <row r="133" ht="12.75">
      <c r="A133" s="38"/>
    </row>
    <row r="134" ht="12.75">
      <c r="A134" s="38"/>
    </row>
    <row r="135" ht="12.75">
      <c r="A135" s="38"/>
    </row>
    <row r="136" ht="12.75">
      <c r="A136" s="38"/>
    </row>
    <row r="137" ht="12.75">
      <c r="A137" s="38"/>
    </row>
    <row r="138" ht="12.75">
      <c r="A138" s="38"/>
    </row>
    <row r="139" ht="12.75">
      <c r="A139" s="38"/>
    </row>
    <row r="140" ht="12.75">
      <c r="A140" s="38"/>
    </row>
    <row r="141" ht="12.75">
      <c r="A141" s="38"/>
    </row>
    <row r="142" ht="12.75">
      <c r="A142" s="38"/>
    </row>
    <row r="143" ht="12.75">
      <c r="A143" s="38"/>
    </row>
    <row r="144" ht="12.75">
      <c r="A144" s="38"/>
    </row>
    <row r="145" ht="12.75">
      <c r="A145" s="38"/>
    </row>
    <row r="146" ht="12.75">
      <c r="A146" s="38"/>
    </row>
    <row r="147" ht="12.75">
      <c r="A147" s="38"/>
    </row>
    <row r="148" ht="12.75">
      <c r="A148" s="38"/>
    </row>
    <row r="149" ht="12.75">
      <c r="A149" s="38"/>
    </row>
    <row r="150" ht="12.75">
      <c r="A150" s="38"/>
    </row>
    <row r="151" ht="12.75">
      <c r="A151" s="38"/>
    </row>
    <row r="152" ht="12.75">
      <c r="A152" s="38"/>
    </row>
    <row r="153" ht="12.75">
      <c r="A153" s="38"/>
    </row>
    <row r="154" ht="12.75">
      <c r="A154" s="38"/>
    </row>
    <row r="155" ht="12.75">
      <c r="A155" s="38"/>
    </row>
    <row r="156" ht="12.75">
      <c r="A156" s="38"/>
    </row>
    <row r="157" ht="12.75">
      <c r="A157" s="38"/>
    </row>
    <row r="158" ht="12.75">
      <c r="A158" s="38"/>
    </row>
    <row r="159" ht="12.75">
      <c r="A159" s="38"/>
    </row>
    <row r="160" ht="12.75">
      <c r="A160" s="38"/>
    </row>
    <row r="161" ht="12.75">
      <c r="A161" s="38"/>
    </row>
    <row r="162" ht="12.75">
      <c r="A162" s="38"/>
    </row>
    <row r="163" ht="12.75">
      <c r="A163" s="38"/>
    </row>
    <row r="164" ht="12.75">
      <c r="A164" s="38"/>
    </row>
    <row r="165" ht="12.75">
      <c r="A165" s="38"/>
    </row>
    <row r="166" ht="12.75">
      <c r="A166" s="38"/>
    </row>
    <row r="167" ht="12.75">
      <c r="A167" s="38"/>
    </row>
    <row r="168" ht="12.75">
      <c r="A168" s="38"/>
    </row>
    <row r="169" ht="12.75">
      <c r="A169" s="38"/>
    </row>
    <row r="170" ht="12.75">
      <c r="A170" s="38"/>
    </row>
    <row r="171" ht="12.75">
      <c r="A171" s="38"/>
    </row>
    <row r="172" ht="12.75">
      <c r="A172" s="38"/>
    </row>
    <row r="173" ht="12.75">
      <c r="A173" s="38"/>
    </row>
    <row r="174" ht="12.75">
      <c r="A174" s="38"/>
    </row>
    <row r="175" ht="12.75">
      <c r="A175" s="38"/>
    </row>
    <row r="176" ht="12.75">
      <c r="A176" s="38"/>
    </row>
    <row r="177" ht="12.75">
      <c r="A177" s="38"/>
    </row>
    <row r="178" ht="12.75">
      <c r="A178" s="38"/>
    </row>
    <row r="179" ht="12.75">
      <c r="A179" s="38"/>
    </row>
    <row r="180" ht="12.75">
      <c r="A180" s="38"/>
    </row>
    <row r="181" ht="12.75">
      <c r="A181" s="38"/>
    </row>
    <row r="182" ht="12.75">
      <c r="A182" s="38"/>
    </row>
    <row r="183" ht="12.75">
      <c r="A183" s="38"/>
    </row>
    <row r="184" ht="12.75">
      <c r="A184" s="38"/>
    </row>
    <row r="185" ht="12.75">
      <c r="A185" s="38"/>
    </row>
    <row r="186" ht="12.75">
      <c r="A186" s="38"/>
    </row>
    <row r="187" ht="12.75">
      <c r="A187" s="38"/>
    </row>
    <row r="188" ht="12.75">
      <c r="A188" s="38"/>
    </row>
    <row r="189" ht="12.75">
      <c r="A189" s="38"/>
    </row>
    <row r="190" ht="12.75">
      <c r="A190" s="38"/>
    </row>
    <row r="191" ht="12.75">
      <c r="A191" s="38"/>
    </row>
    <row r="192" ht="12.75">
      <c r="A192" s="38"/>
    </row>
    <row r="193" ht="12.75">
      <c r="A193" s="38"/>
    </row>
    <row r="194" ht="12.75">
      <c r="A194" s="38"/>
    </row>
    <row r="195" ht="12.75">
      <c r="A195" s="38"/>
    </row>
    <row r="196" ht="12.75">
      <c r="A196" s="38"/>
    </row>
    <row r="197" ht="12.75">
      <c r="A197" s="38"/>
    </row>
    <row r="198" ht="12.75">
      <c r="A198" s="38"/>
    </row>
    <row r="199" ht="12.75">
      <c r="A199" s="38"/>
    </row>
    <row r="200" ht="12.75">
      <c r="A200" s="38"/>
    </row>
    <row r="201" ht="12.75">
      <c r="A201" s="38"/>
    </row>
    <row r="202" ht="12.75">
      <c r="A202" s="38"/>
    </row>
    <row r="203" ht="12.75">
      <c r="A203" s="38"/>
    </row>
    <row r="204" ht="12.75">
      <c r="A204" s="38"/>
    </row>
    <row r="205" ht="12.75">
      <c r="A205" s="38"/>
    </row>
    <row r="206" ht="12.75">
      <c r="A206" s="38"/>
    </row>
    <row r="207" ht="12.75">
      <c r="A207" s="38"/>
    </row>
    <row r="208" ht="12.75">
      <c r="A208" s="38"/>
    </row>
    <row r="209" ht="12.75">
      <c r="A209" s="38"/>
    </row>
    <row r="210" ht="12.75">
      <c r="A210" s="38"/>
    </row>
    <row r="211" ht="12.75">
      <c r="A211" s="38"/>
    </row>
    <row r="212" ht="12.75">
      <c r="A212" s="38"/>
    </row>
    <row r="213" ht="12.75">
      <c r="A213" s="38"/>
    </row>
    <row r="214" ht="12.75">
      <c r="A214" s="38"/>
    </row>
    <row r="215" ht="12.75">
      <c r="A215" s="38"/>
    </row>
    <row r="216" ht="12.75">
      <c r="A216" s="38"/>
    </row>
    <row r="217" ht="12.75">
      <c r="A217" s="38"/>
    </row>
    <row r="218" ht="12.75">
      <c r="A218" s="38"/>
    </row>
    <row r="219" ht="12.75">
      <c r="A219" s="38"/>
    </row>
    <row r="220" ht="12.75">
      <c r="A220" s="38"/>
    </row>
    <row r="221" ht="12.75">
      <c r="A221" s="38"/>
    </row>
  </sheetData>
  <sheetProtection/>
  <mergeCells count="126">
    <mergeCell ref="H58:H65"/>
    <mergeCell ref="H50:H57"/>
    <mergeCell ref="F50:F57"/>
    <mergeCell ref="G50:G57"/>
    <mergeCell ref="F44:F46"/>
    <mergeCell ref="G44:G46"/>
    <mergeCell ref="H44:H46"/>
    <mergeCell ref="B58:B65"/>
    <mergeCell ref="E58:E65"/>
    <mergeCell ref="F58:F65"/>
    <mergeCell ref="G58:G65"/>
    <mergeCell ref="C48:C65"/>
    <mergeCell ref="B50:B57"/>
    <mergeCell ref="F48:F49"/>
    <mergeCell ref="E50:E57"/>
    <mergeCell ref="G48:G49"/>
    <mergeCell ref="A20:A25"/>
    <mergeCell ref="B20:B21"/>
    <mergeCell ref="B22:B24"/>
    <mergeCell ref="E16:E17"/>
    <mergeCell ref="F16:F17"/>
    <mergeCell ref="B18:B19"/>
    <mergeCell ref="E18:E19"/>
    <mergeCell ref="F18:F19"/>
    <mergeCell ref="C15:C19"/>
    <mergeCell ref="D15:D19"/>
    <mergeCell ref="A11:A13"/>
    <mergeCell ref="C11:C13"/>
    <mergeCell ref="D11:D13"/>
    <mergeCell ref="A15:A19"/>
    <mergeCell ref="B16:B17"/>
    <mergeCell ref="H16:H17"/>
    <mergeCell ref="G16:G17"/>
    <mergeCell ref="G18:G19"/>
    <mergeCell ref="H18:H19"/>
    <mergeCell ref="J6:J7"/>
    <mergeCell ref="E8:E9"/>
    <mergeCell ref="F8:F9"/>
    <mergeCell ref="G8:G9"/>
    <mergeCell ref="H8:H9"/>
    <mergeCell ref="I6:I7"/>
    <mergeCell ref="J20:J21"/>
    <mergeCell ref="J22:J24"/>
    <mergeCell ref="E20:E21"/>
    <mergeCell ref="F20:F21"/>
    <mergeCell ref="E22:E24"/>
    <mergeCell ref="F22:F24"/>
    <mergeCell ref="I20:I25"/>
    <mergeCell ref="C20:C25"/>
    <mergeCell ref="D20:D25"/>
    <mergeCell ref="C42:C47"/>
    <mergeCell ref="E42:E43"/>
    <mergeCell ref="E44:E46"/>
    <mergeCell ref="D26:D35"/>
    <mergeCell ref="C26:C35"/>
    <mergeCell ref="E34:E35"/>
    <mergeCell ref="J71:J72"/>
    <mergeCell ref="I36:I41"/>
    <mergeCell ref="I42:I47"/>
    <mergeCell ref="I71:I72"/>
    <mergeCell ref="E36:E37"/>
    <mergeCell ref="G42:G43"/>
    <mergeCell ref="H71:H72"/>
    <mergeCell ref="G71:G72"/>
    <mergeCell ref="F42:F43"/>
    <mergeCell ref="I48:I65"/>
    <mergeCell ref="H26:H27"/>
    <mergeCell ref="B36:B37"/>
    <mergeCell ref="C36:C41"/>
    <mergeCell ref="D36:D41"/>
    <mergeCell ref="H38:H40"/>
    <mergeCell ref="H42:H43"/>
    <mergeCell ref="E26:E27"/>
    <mergeCell ref="B34:B35"/>
    <mergeCell ref="B28:B30"/>
    <mergeCell ref="F26:F27"/>
    <mergeCell ref="A71:A72"/>
    <mergeCell ref="B71:B72"/>
    <mergeCell ref="E31:E33"/>
    <mergeCell ref="F31:F33"/>
    <mergeCell ref="A42:A47"/>
    <mergeCell ref="A36:A41"/>
    <mergeCell ref="A26:A35"/>
    <mergeCell ref="B26:B27"/>
    <mergeCell ref="B31:B33"/>
    <mergeCell ref="B42:B43"/>
    <mergeCell ref="I15:I19"/>
    <mergeCell ref="C71:C72"/>
    <mergeCell ref="D71:D72"/>
    <mergeCell ref="E71:E72"/>
    <mergeCell ref="F71:F72"/>
    <mergeCell ref="I26:I35"/>
    <mergeCell ref="E38:E40"/>
    <mergeCell ref="F38:F40"/>
    <mergeCell ref="G26:G27"/>
    <mergeCell ref="E28:E30"/>
    <mergeCell ref="A2:I2"/>
    <mergeCell ref="A3:I3"/>
    <mergeCell ref="A5:I5"/>
    <mergeCell ref="C6:C8"/>
    <mergeCell ref="A6:A8"/>
    <mergeCell ref="E6:F7"/>
    <mergeCell ref="G6:H7"/>
    <mergeCell ref="I11:I13"/>
    <mergeCell ref="G22:G24"/>
    <mergeCell ref="H22:H24"/>
    <mergeCell ref="G20:G21"/>
    <mergeCell ref="H20:H21"/>
    <mergeCell ref="F36:F37"/>
    <mergeCell ref="G36:G37"/>
    <mergeCell ref="H36:H37"/>
    <mergeCell ref="F34:F35"/>
    <mergeCell ref="G34:G35"/>
    <mergeCell ref="A48:A49"/>
    <mergeCell ref="B48:B49"/>
    <mergeCell ref="E48:E49"/>
    <mergeCell ref="B38:B40"/>
    <mergeCell ref="B44:B46"/>
    <mergeCell ref="H48:H49"/>
    <mergeCell ref="G38:G40"/>
    <mergeCell ref="G31:G33"/>
    <mergeCell ref="H31:H33"/>
    <mergeCell ref="F28:F30"/>
    <mergeCell ref="G28:G30"/>
    <mergeCell ref="H28:H30"/>
    <mergeCell ref="H34:H35"/>
  </mergeCells>
  <printOptions/>
  <pageMargins left="0.16" right="0.16" top="0.75" bottom="0.15" header="0.26" footer="0.15"/>
  <pageSetup horizontalDpi="600" verticalDpi="600" orientation="landscape" paperSize="9" scale="51" r:id="rId1"/>
  <rowBreaks count="2" manualBreakCount="2">
    <brk id="35" max="12" man="1"/>
    <brk id="59" max="12"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4:B27"/>
  <sheetViews>
    <sheetView zoomScalePageLayoutView="0" workbookViewId="0" topLeftCell="A1">
      <selection activeCell="A4" sqref="A4:A8"/>
    </sheetView>
  </sheetViews>
  <sheetFormatPr defaultColWidth="9.140625" defaultRowHeight="12.75"/>
  <cols>
    <col min="1" max="1" width="176.28125" style="0" customWidth="1"/>
  </cols>
  <sheetData>
    <row r="4" spans="1:2" ht="12.75" customHeight="1">
      <c r="A4" s="170" t="s">
        <v>16</v>
      </c>
      <c r="B4" s="40"/>
    </row>
    <row r="5" spans="1:2" ht="8.25" customHeight="1">
      <c r="A5" s="170"/>
      <c r="B5" s="40"/>
    </row>
    <row r="6" spans="1:2" ht="12.75">
      <c r="A6" s="170"/>
      <c r="B6" s="40"/>
    </row>
    <row r="7" spans="1:2" ht="12.75">
      <c r="A7" s="170"/>
      <c r="B7" s="40"/>
    </row>
    <row r="8" spans="1:2" ht="300.75" customHeight="1">
      <c r="A8" s="170"/>
      <c r="B8" s="40"/>
    </row>
    <row r="9" spans="1:2" ht="12.75">
      <c r="A9" s="40"/>
      <c r="B9" s="40"/>
    </row>
    <row r="10" spans="1:2" ht="12.75">
      <c r="A10" s="40"/>
      <c r="B10" s="40"/>
    </row>
    <row r="11" spans="1:2" ht="12.75">
      <c r="A11" s="40"/>
      <c r="B11" s="40"/>
    </row>
    <row r="12" spans="1:2" ht="12.75">
      <c r="A12" s="40"/>
      <c r="B12" s="40"/>
    </row>
    <row r="13" spans="1:2" ht="12.75">
      <c r="A13" s="40"/>
      <c r="B13" s="40"/>
    </row>
    <row r="14" spans="1:2" ht="12.75">
      <c r="A14" s="40"/>
      <c r="B14" s="40"/>
    </row>
    <row r="15" spans="1:2" ht="12.75">
      <c r="A15" s="40"/>
      <c r="B15" s="40"/>
    </row>
    <row r="16" spans="1:2" ht="12.75">
      <c r="A16" s="40"/>
      <c r="B16" s="40"/>
    </row>
    <row r="17" spans="1:2" ht="12.75">
      <c r="A17" s="40"/>
      <c r="B17" s="40"/>
    </row>
    <row r="18" spans="1:2" ht="12.75">
      <c r="A18" s="40"/>
      <c r="B18" s="40"/>
    </row>
    <row r="19" spans="1:2" ht="12.75">
      <c r="A19" s="40"/>
      <c r="B19" s="40"/>
    </row>
    <row r="20" spans="1:2" ht="12.75">
      <c r="A20" s="40"/>
      <c r="B20" s="40"/>
    </row>
    <row r="21" spans="1:2" ht="12.75">
      <c r="A21" s="40"/>
      <c r="B21" s="40"/>
    </row>
    <row r="22" spans="1:2" ht="12.75">
      <c r="A22" s="40"/>
      <c r="B22" s="40"/>
    </row>
    <row r="23" spans="1:2" ht="12.75">
      <c r="A23" s="40"/>
      <c r="B23" s="40"/>
    </row>
    <row r="24" spans="1:2" ht="12.75">
      <c r="A24" s="40"/>
      <c r="B24" s="40"/>
    </row>
    <row r="25" spans="1:2" ht="12.75">
      <c r="A25" s="40"/>
      <c r="B25" s="40"/>
    </row>
    <row r="26" spans="1:2" ht="12.75">
      <c r="A26" s="40"/>
      <c r="B26" s="40"/>
    </row>
    <row r="27" spans="1:2" ht="12.75">
      <c r="A27" s="40"/>
      <c r="B27" s="40"/>
    </row>
  </sheetData>
  <sheetProtection/>
  <mergeCells count="1">
    <mergeCell ref="A4:A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4:H131"/>
  <sheetViews>
    <sheetView zoomScalePageLayoutView="0" workbookViewId="0" topLeftCell="A61">
      <selection activeCell="E69" sqref="E69:E70"/>
    </sheetView>
  </sheetViews>
  <sheetFormatPr defaultColWidth="9.140625" defaultRowHeight="12.75"/>
  <cols>
    <col min="1" max="1" width="31.421875" style="0" customWidth="1"/>
    <col min="2" max="2" width="24.00390625" style="0" customWidth="1"/>
    <col min="3" max="3" width="14.140625" style="0" customWidth="1"/>
    <col min="5" max="5" width="11.421875" style="0" bestFit="1" customWidth="1"/>
    <col min="6" max="6" width="12.00390625" style="0" customWidth="1"/>
    <col min="7" max="7" width="11.57421875" style="0" customWidth="1"/>
    <col min="8" max="8" width="12.7109375" style="0" customWidth="1"/>
  </cols>
  <sheetData>
    <row r="3" ht="13.5" thickBot="1"/>
    <row r="4" spans="1:8" ht="25.5" customHeight="1">
      <c r="A4" s="171" t="s">
        <v>34</v>
      </c>
      <c r="B4" s="46" t="s">
        <v>19</v>
      </c>
      <c r="C4" s="171" t="s">
        <v>33</v>
      </c>
      <c r="D4" s="46" t="s">
        <v>22</v>
      </c>
      <c r="E4" s="228" t="s">
        <v>24</v>
      </c>
      <c r="F4" s="229"/>
      <c r="G4" s="171" t="s">
        <v>62</v>
      </c>
      <c r="H4" s="174" t="s">
        <v>66</v>
      </c>
    </row>
    <row r="5" spans="1:8" ht="13.5" thickBot="1">
      <c r="A5" s="172"/>
      <c r="B5" s="47" t="s">
        <v>20</v>
      </c>
      <c r="C5" s="172"/>
      <c r="D5" s="47" t="s">
        <v>23</v>
      </c>
      <c r="E5" s="230"/>
      <c r="F5" s="231"/>
      <c r="G5" s="172"/>
      <c r="H5" s="175"/>
    </row>
    <row r="6" spans="1:8" ht="12.75">
      <c r="A6" s="172"/>
      <c r="B6" s="47" t="s">
        <v>21</v>
      </c>
      <c r="C6" s="172"/>
      <c r="D6" s="49"/>
      <c r="E6" s="171" t="s">
        <v>25</v>
      </c>
      <c r="F6" s="171" t="s">
        <v>26</v>
      </c>
      <c r="G6" s="172"/>
      <c r="H6" s="175"/>
    </row>
    <row r="7" spans="1:8" ht="13.5" thickBot="1">
      <c r="A7" s="50"/>
      <c r="B7" s="51"/>
      <c r="C7" s="51"/>
      <c r="D7" s="51"/>
      <c r="E7" s="173"/>
      <c r="F7" s="173"/>
      <c r="G7" s="173"/>
      <c r="H7" s="176"/>
    </row>
    <row r="8" spans="1:8" ht="13.5" thickBot="1">
      <c r="A8" s="52">
        <v>1</v>
      </c>
      <c r="B8" s="48">
        <v>2</v>
      </c>
      <c r="C8" s="48">
        <v>3</v>
      </c>
      <c r="D8" s="48">
        <v>4</v>
      </c>
      <c r="E8" s="48">
        <v>5</v>
      </c>
      <c r="F8" s="48">
        <v>6</v>
      </c>
      <c r="G8" s="48">
        <v>7</v>
      </c>
      <c r="H8" s="48">
        <v>8</v>
      </c>
    </row>
    <row r="9" spans="1:8" ht="13.5" thickBot="1">
      <c r="A9" s="192" t="s">
        <v>53</v>
      </c>
      <c r="B9" s="53" t="s">
        <v>27</v>
      </c>
      <c r="C9" s="171" t="s">
        <v>47</v>
      </c>
      <c r="D9" s="225"/>
      <c r="E9" s="54">
        <f>SUM(E10:E11)</f>
        <v>3100</v>
      </c>
      <c r="F9" s="54">
        <f>SUM(F10:F11)</f>
        <v>3100</v>
      </c>
      <c r="G9" s="53"/>
      <c r="H9" s="53"/>
    </row>
    <row r="10" spans="1:8" ht="13.5" thickBot="1">
      <c r="A10" s="193"/>
      <c r="B10" s="45" t="s">
        <v>31</v>
      </c>
      <c r="C10" s="172"/>
      <c r="D10" s="226"/>
      <c r="E10" s="56">
        <v>3000</v>
      </c>
      <c r="F10" s="56">
        <v>3000</v>
      </c>
      <c r="G10" s="48"/>
      <c r="H10" s="48"/>
    </row>
    <row r="11" spans="1:8" ht="126.75" customHeight="1" thickBot="1">
      <c r="A11" s="224"/>
      <c r="B11" s="57" t="s">
        <v>29</v>
      </c>
      <c r="C11" s="173"/>
      <c r="D11" s="227"/>
      <c r="E11" s="56">
        <v>100</v>
      </c>
      <c r="F11" s="56">
        <v>100</v>
      </c>
      <c r="G11" s="58"/>
      <c r="H11" s="58"/>
    </row>
    <row r="12" spans="1:8" ht="26.25" thickBot="1">
      <c r="A12" s="59" t="s">
        <v>54</v>
      </c>
      <c r="B12" s="48" t="s">
        <v>29</v>
      </c>
      <c r="C12" s="48" t="s">
        <v>47</v>
      </c>
      <c r="D12" s="48"/>
      <c r="E12" s="54">
        <v>4315</v>
      </c>
      <c r="F12" s="54">
        <v>4315</v>
      </c>
      <c r="G12" s="60"/>
      <c r="H12" s="60"/>
    </row>
    <row r="13" spans="1:8" ht="13.5" thickBot="1">
      <c r="A13" s="192" t="s">
        <v>55</v>
      </c>
      <c r="B13" s="53" t="s">
        <v>27</v>
      </c>
      <c r="C13" s="171" t="s">
        <v>44</v>
      </c>
      <c r="D13" s="171" t="s">
        <v>45</v>
      </c>
      <c r="E13" s="61">
        <f>E14+E16</f>
        <v>1225.606</v>
      </c>
      <c r="F13" s="61">
        <f>F14+F16</f>
        <v>1225.606</v>
      </c>
      <c r="G13" s="62"/>
      <c r="H13" s="62"/>
    </row>
    <row r="14" spans="1:8" ht="12.75">
      <c r="A14" s="193"/>
      <c r="B14" s="171" t="s">
        <v>37</v>
      </c>
      <c r="C14" s="172"/>
      <c r="D14" s="172"/>
      <c r="E14" s="177">
        <v>1103.045</v>
      </c>
      <c r="F14" s="177">
        <v>1103.045</v>
      </c>
      <c r="G14" s="174"/>
      <c r="H14" s="174"/>
    </row>
    <row r="15" spans="1:8" ht="13.5" thickBot="1">
      <c r="A15" s="193"/>
      <c r="B15" s="173"/>
      <c r="C15" s="172"/>
      <c r="D15" s="172"/>
      <c r="E15" s="191"/>
      <c r="F15" s="191"/>
      <c r="G15" s="176"/>
      <c r="H15" s="176"/>
    </row>
    <row r="16" spans="1:8" ht="12.75">
      <c r="A16" s="193"/>
      <c r="B16" s="171" t="s">
        <v>29</v>
      </c>
      <c r="C16" s="172"/>
      <c r="D16" s="172"/>
      <c r="E16" s="177">
        <v>122.561</v>
      </c>
      <c r="F16" s="177">
        <v>122.561</v>
      </c>
      <c r="G16" s="174"/>
      <c r="H16" s="174"/>
    </row>
    <row r="17" spans="1:8" ht="13.5" thickBot="1">
      <c r="A17" s="224"/>
      <c r="B17" s="173"/>
      <c r="C17" s="173"/>
      <c r="D17" s="173"/>
      <c r="E17" s="191"/>
      <c r="F17" s="191"/>
      <c r="G17" s="176"/>
      <c r="H17" s="176"/>
    </row>
    <row r="18" spans="1:8" ht="12.75">
      <c r="A18" s="202" t="s">
        <v>63</v>
      </c>
      <c r="B18" s="171" t="s">
        <v>30</v>
      </c>
      <c r="C18" s="171" t="s">
        <v>44</v>
      </c>
      <c r="D18" s="171" t="s">
        <v>46</v>
      </c>
      <c r="E18" s="179">
        <f>E20+E23</f>
        <v>1890.011</v>
      </c>
      <c r="F18" s="179">
        <f>F20+F23</f>
        <v>1890.011</v>
      </c>
      <c r="G18" s="174">
        <f>SUM(G20:G23)</f>
        <v>1262.19976</v>
      </c>
      <c r="H18" s="221">
        <f>F18-G18</f>
        <v>627.81124</v>
      </c>
    </row>
    <row r="19" spans="1:8" ht="13.5" thickBot="1">
      <c r="A19" s="203"/>
      <c r="B19" s="173"/>
      <c r="C19" s="172"/>
      <c r="D19" s="172"/>
      <c r="E19" s="182"/>
      <c r="F19" s="182"/>
      <c r="G19" s="176"/>
      <c r="H19" s="222"/>
    </row>
    <row r="20" spans="1:8" ht="12.75">
      <c r="A20" s="203"/>
      <c r="B20" s="171" t="s">
        <v>37</v>
      </c>
      <c r="C20" s="172"/>
      <c r="D20" s="172"/>
      <c r="E20" s="223">
        <v>1417.5</v>
      </c>
      <c r="F20" s="223">
        <v>1417.5</v>
      </c>
      <c r="G20" s="171">
        <v>1135.979</v>
      </c>
      <c r="H20" s="171">
        <f>F20-G20</f>
        <v>281.52099999999996</v>
      </c>
    </row>
    <row r="21" spans="1:8" ht="12.75">
      <c r="A21" s="203"/>
      <c r="B21" s="172"/>
      <c r="C21" s="172"/>
      <c r="D21" s="172"/>
      <c r="E21" s="172"/>
      <c r="F21" s="172"/>
      <c r="G21" s="172"/>
      <c r="H21" s="172"/>
    </row>
    <row r="22" spans="1:8" ht="13.5" thickBot="1">
      <c r="A22" s="203"/>
      <c r="B22" s="173"/>
      <c r="C22" s="172"/>
      <c r="D22" s="172"/>
      <c r="E22" s="173"/>
      <c r="F22" s="173"/>
      <c r="G22" s="173"/>
      <c r="H22" s="173"/>
    </row>
    <row r="23" spans="1:8" ht="13.5" thickBot="1">
      <c r="A23" s="203"/>
      <c r="B23" s="47" t="s">
        <v>29</v>
      </c>
      <c r="C23" s="173"/>
      <c r="D23" s="219"/>
      <c r="E23" s="64">
        <v>472.511</v>
      </c>
      <c r="F23" s="64">
        <v>472.511</v>
      </c>
      <c r="G23" s="48">
        <v>126.22076</v>
      </c>
      <c r="H23" s="48">
        <f>F23-G23</f>
        <v>346.29024000000004</v>
      </c>
    </row>
    <row r="24" spans="1:8" ht="13.5" thickTop="1">
      <c r="A24" s="192" t="s">
        <v>40</v>
      </c>
      <c r="B24" s="171" t="s">
        <v>35</v>
      </c>
      <c r="C24" s="200" t="s">
        <v>44</v>
      </c>
      <c r="D24" s="200" t="s">
        <v>43</v>
      </c>
      <c r="E24" s="212">
        <f>SUM(E26:E33)</f>
        <v>11959.968959999998</v>
      </c>
      <c r="F24" s="212">
        <f>SUM(F26:F33)</f>
        <v>11959.968959999998</v>
      </c>
      <c r="G24" s="212">
        <f>SUM(G26:G33)</f>
        <v>11959.968959999998</v>
      </c>
      <c r="H24" s="214">
        <f>F24-G24</f>
        <v>0</v>
      </c>
    </row>
    <row r="25" spans="1:8" ht="13.5" thickBot="1">
      <c r="A25" s="193"/>
      <c r="B25" s="173"/>
      <c r="C25" s="172"/>
      <c r="D25" s="172"/>
      <c r="E25" s="213"/>
      <c r="F25" s="213"/>
      <c r="G25" s="213"/>
      <c r="H25" s="215"/>
    </row>
    <row r="26" spans="1:8" ht="12.75">
      <c r="A26" s="193"/>
      <c r="B26" s="171" t="s">
        <v>39</v>
      </c>
      <c r="C26" s="172"/>
      <c r="D26" s="172"/>
      <c r="E26" s="216">
        <v>3758.3396</v>
      </c>
      <c r="F26" s="216">
        <v>3758.3396</v>
      </c>
      <c r="G26" s="216">
        <v>3758.3396</v>
      </c>
      <c r="H26" s="208">
        <f>F26-G26</f>
        <v>0</v>
      </c>
    </row>
    <row r="27" spans="1:8" ht="12.75">
      <c r="A27" s="193"/>
      <c r="B27" s="172"/>
      <c r="C27" s="172"/>
      <c r="D27" s="172"/>
      <c r="E27" s="217"/>
      <c r="F27" s="217"/>
      <c r="G27" s="217"/>
      <c r="H27" s="209"/>
    </row>
    <row r="28" spans="1:8" ht="13.5" thickBot="1">
      <c r="A28" s="193"/>
      <c r="B28" s="173"/>
      <c r="C28" s="172"/>
      <c r="D28" s="172"/>
      <c r="E28" s="218"/>
      <c r="F28" s="218"/>
      <c r="G28" s="218"/>
      <c r="H28" s="210"/>
    </row>
    <row r="29" spans="1:8" ht="12.75">
      <c r="A29" s="193"/>
      <c r="B29" s="171" t="s">
        <v>37</v>
      </c>
      <c r="C29" s="172"/>
      <c r="D29" s="172"/>
      <c r="E29" s="208">
        <v>3163.85715</v>
      </c>
      <c r="F29" s="208">
        <v>3163.85715</v>
      </c>
      <c r="G29" s="208">
        <v>3163.85715</v>
      </c>
      <c r="H29" s="208">
        <v>0</v>
      </c>
    </row>
    <row r="30" spans="1:8" ht="12.75">
      <c r="A30" s="193"/>
      <c r="B30" s="172"/>
      <c r="C30" s="172"/>
      <c r="D30" s="172"/>
      <c r="E30" s="209"/>
      <c r="F30" s="209"/>
      <c r="G30" s="209"/>
      <c r="H30" s="209"/>
    </row>
    <row r="31" spans="1:8" ht="13.5" thickBot="1">
      <c r="A31" s="193"/>
      <c r="B31" s="173"/>
      <c r="C31" s="172"/>
      <c r="D31" s="172"/>
      <c r="E31" s="210"/>
      <c r="F31" s="210"/>
      <c r="G31" s="210"/>
      <c r="H31" s="210"/>
    </row>
    <row r="32" spans="1:8" ht="12.75">
      <c r="A32" s="193"/>
      <c r="B32" s="171" t="s">
        <v>29</v>
      </c>
      <c r="C32" s="172"/>
      <c r="D32" s="172"/>
      <c r="E32" s="208">
        <v>5037.77221</v>
      </c>
      <c r="F32" s="208">
        <v>5037.77221</v>
      </c>
      <c r="G32" s="208">
        <v>5037.77221</v>
      </c>
      <c r="H32" s="209">
        <v>0</v>
      </c>
    </row>
    <row r="33" spans="1:8" ht="13.5" thickBot="1">
      <c r="A33" s="194"/>
      <c r="B33" s="220"/>
      <c r="C33" s="219"/>
      <c r="D33" s="219"/>
      <c r="E33" s="211"/>
      <c r="F33" s="211"/>
      <c r="G33" s="211"/>
      <c r="H33" s="211"/>
    </row>
    <row r="34" spans="1:8" ht="13.5" thickTop="1">
      <c r="A34" s="202" t="s">
        <v>56</v>
      </c>
      <c r="B34" s="200" t="s">
        <v>30</v>
      </c>
      <c r="C34" s="171" t="s">
        <v>48</v>
      </c>
      <c r="D34" s="205"/>
      <c r="E34" s="179">
        <f>E36+E39</f>
        <v>1669.9</v>
      </c>
      <c r="F34" s="179">
        <f>F36+F39</f>
        <v>1669.9</v>
      </c>
      <c r="G34" s="179">
        <f>SUM(G36:G39)</f>
        <v>1500</v>
      </c>
      <c r="H34" s="179">
        <f>F34-G34</f>
        <v>169.9000000000001</v>
      </c>
    </row>
    <row r="35" spans="1:8" ht="40.5" customHeight="1" thickBot="1">
      <c r="A35" s="203"/>
      <c r="B35" s="173"/>
      <c r="C35" s="172"/>
      <c r="D35" s="206"/>
      <c r="E35" s="182"/>
      <c r="F35" s="182"/>
      <c r="G35" s="176"/>
      <c r="H35" s="176"/>
    </row>
    <row r="36" spans="1:8" ht="24" customHeight="1">
      <c r="A36" s="203"/>
      <c r="B36" s="171" t="s">
        <v>37</v>
      </c>
      <c r="C36" s="172"/>
      <c r="D36" s="206"/>
      <c r="E36" s="177">
        <v>1586.4</v>
      </c>
      <c r="F36" s="177">
        <v>1586.4</v>
      </c>
      <c r="G36" s="177">
        <v>1425</v>
      </c>
      <c r="H36" s="177">
        <f>F36-G36</f>
        <v>161.4000000000001</v>
      </c>
    </row>
    <row r="37" spans="1:8" ht="27.75" customHeight="1">
      <c r="A37" s="203"/>
      <c r="B37" s="172"/>
      <c r="C37" s="172"/>
      <c r="D37" s="206"/>
      <c r="E37" s="178"/>
      <c r="F37" s="178"/>
      <c r="G37" s="178"/>
      <c r="H37" s="178"/>
    </row>
    <row r="38" spans="1:8" ht="33" customHeight="1" thickBot="1">
      <c r="A38" s="203"/>
      <c r="B38" s="173"/>
      <c r="C38" s="172"/>
      <c r="D38" s="206"/>
      <c r="E38" s="191"/>
      <c r="F38" s="191"/>
      <c r="G38" s="191"/>
      <c r="H38" s="191"/>
    </row>
    <row r="39" spans="1:8" ht="70.5" customHeight="1" thickBot="1">
      <c r="A39" s="204"/>
      <c r="B39" s="48" t="s">
        <v>29</v>
      </c>
      <c r="C39" s="173"/>
      <c r="D39" s="207"/>
      <c r="E39" s="56">
        <v>83.5</v>
      </c>
      <c r="F39" s="56">
        <v>83.5</v>
      </c>
      <c r="G39" s="48">
        <v>75</v>
      </c>
      <c r="H39" s="56">
        <f>F39-G39</f>
        <v>8.5</v>
      </c>
    </row>
    <row r="40" spans="1:8" ht="14.25" thickBot="1" thickTop="1">
      <c r="A40" s="192" t="s">
        <v>57</v>
      </c>
      <c r="B40" s="195" t="s">
        <v>30</v>
      </c>
      <c r="C40" s="196" t="s">
        <v>44</v>
      </c>
      <c r="D40" s="65"/>
      <c r="E40" s="181">
        <f>SUM(E42:E45)</f>
        <v>3360.04</v>
      </c>
      <c r="F40" s="181">
        <f>SUM(F42:F45)</f>
        <v>3360.04</v>
      </c>
      <c r="G40" s="183"/>
      <c r="H40" s="183"/>
    </row>
    <row r="41" spans="1:8" ht="13.5" thickBot="1">
      <c r="A41" s="193"/>
      <c r="B41" s="196"/>
      <c r="C41" s="196"/>
      <c r="D41" s="63"/>
      <c r="E41" s="181"/>
      <c r="F41" s="181"/>
      <c r="G41" s="183"/>
      <c r="H41" s="109"/>
    </row>
    <row r="42" spans="1:8" ht="13.5" thickBot="1">
      <c r="A42" s="193"/>
      <c r="B42" s="196" t="s">
        <v>37</v>
      </c>
      <c r="C42" s="196"/>
      <c r="D42" s="63"/>
      <c r="E42" s="201">
        <v>2999.252</v>
      </c>
      <c r="F42" s="201">
        <v>2999.252</v>
      </c>
      <c r="G42" s="196"/>
      <c r="H42" s="196"/>
    </row>
    <row r="43" spans="1:8" ht="13.5" thickBot="1">
      <c r="A43" s="193"/>
      <c r="B43" s="196"/>
      <c r="C43" s="196"/>
      <c r="D43" s="63"/>
      <c r="E43" s="201"/>
      <c r="F43" s="201"/>
      <c r="G43" s="196"/>
      <c r="H43" s="196"/>
    </row>
    <row r="44" spans="1:8" ht="13.5" thickBot="1">
      <c r="A44" s="193"/>
      <c r="B44" s="196"/>
      <c r="C44" s="196"/>
      <c r="D44" s="63"/>
      <c r="E44" s="201"/>
      <c r="F44" s="201"/>
      <c r="G44" s="196"/>
      <c r="H44" s="196"/>
    </row>
    <row r="45" spans="1:8" ht="13.5" thickBot="1">
      <c r="A45" s="194"/>
      <c r="B45" s="68" t="s">
        <v>29</v>
      </c>
      <c r="C45" s="197"/>
      <c r="D45" s="69"/>
      <c r="E45" s="70">
        <v>360.788</v>
      </c>
      <c r="F45" s="70">
        <v>360.788</v>
      </c>
      <c r="G45" s="71"/>
      <c r="H45" s="71"/>
    </row>
    <row r="46" spans="1:8" ht="14.25" thickBot="1" thickTop="1">
      <c r="A46" s="198" t="s">
        <v>58</v>
      </c>
      <c r="B46" s="195" t="s">
        <v>30</v>
      </c>
      <c r="C46" s="200" t="s">
        <v>44</v>
      </c>
      <c r="D46" s="65"/>
      <c r="E46" s="181">
        <f>SUM(E48:E63)</f>
        <v>2625</v>
      </c>
      <c r="F46" s="181">
        <f>SUM(F48:F63)</f>
        <v>2625</v>
      </c>
      <c r="G46" s="183"/>
      <c r="H46" s="181">
        <f>SUM(H48:H63)</f>
        <v>143.365</v>
      </c>
    </row>
    <row r="47" spans="1:8" ht="29.25" customHeight="1" thickBot="1">
      <c r="A47" s="199"/>
      <c r="B47" s="196"/>
      <c r="C47" s="172"/>
      <c r="D47" s="63"/>
      <c r="E47" s="181"/>
      <c r="F47" s="181"/>
      <c r="G47" s="183"/>
      <c r="H47" s="109"/>
    </row>
    <row r="48" spans="1:8" ht="76.5">
      <c r="A48" s="55" t="s">
        <v>0</v>
      </c>
      <c r="B48" s="171" t="s">
        <v>37</v>
      </c>
      <c r="C48" s="172"/>
      <c r="D48" s="63"/>
      <c r="E48" s="177">
        <v>2500</v>
      </c>
      <c r="F48" s="177">
        <v>2500</v>
      </c>
      <c r="G48" s="179"/>
      <c r="H48" s="179">
        <v>136.62</v>
      </c>
    </row>
    <row r="49" spans="1:8" ht="63.75">
      <c r="A49" s="55" t="s">
        <v>1</v>
      </c>
      <c r="B49" s="172"/>
      <c r="C49" s="172"/>
      <c r="D49" s="63"/>
      <c r="E49" s="178"/>
      <c r="F49" s="178"/>
      <c r="G49" s="180"/>
      <c r="H49" s="180"/>
    </row>
    <row r="50" spans="1:8" ht="25.5">
      <c r="A50" s="55" t="s">
        <v>2</v>
      </c>
      <c r="B50" s="172"/>
      <c r="C50" s="172"/>
      <c r="D50" s="63"/>
      <c r="E50" s="178"/>
      <c r="F50" s="178"/>
      <c r="G50" s="180"/>
      <c r="H50" s="180"/>
    </row>
    <row r="51" spans="1:8" ht="25.5">
      <c r="A51" s="55" t="s">
        <v>3</v>
      </c>
      <c r="B51" s="172"/>
      <c r="C51" s="172"/>
      <c r="D51" s="63"/>
      <c r="E51" s="178"/>
      <c r="F51" s="178"/>
      <c r="G51" s="180"/>
      <c r="H51" s="180"/>
    </row>
    <row r="52" spans="1:8" ht="25.5">
      <c r="A52" s="55" t="s">
        <v>4</v>
      </c>
      <c r="B52" s="172"/>
      <c r="C52" s="172"/>
      <c r="D52" s="63"/>
      <c r="E52" s="178"/>
      <c r="F52" s="178"/>
      <c r="G52" s="180"/>
      <c r="H52" s="180"/>
    </row>
    <row r="53" spans="1:8" ht="25.5">
      <c r="A53" s="55" t="s">
        <v>5</v>
      </c>
      <c r="B53" s="172"/>
      <c r="C53" s="172"/>
      <c r="D53" s="63"/>
      <c r="E53" s="178"/>
      <c r="F53" s="178"/>
      <c r="G53" s="180"/>
      <c r="H53" s="180"/>
    </row>
    <row r="54" spans="1:8" ht="43.5" customHeight="1">
      <c r="A54" s="55" t="s">
        <v>6</v>
      </c>
      <c r="B54" s="172"/>
      <c r="C54" s="172"/>
      <c r="D54" s="63"/>
      <c r="E54" s="178"/>
      <c r="F54" s="178"/>
      <c r="G54" s="180"/>
      <c r="H54" s="180"/>
    </row>
    <row r="55" spans="1:8" ht="89.25" customHeight="1" thickBot="1">
      <c r="A55" s="55" t="s">
        <v>7</v>
      </c>
      <c r="B55" s="173"/>
      <c r="C55" s="172"/>
      <c r="D55" s="63"/>
      <c r="E55" s="191"/>
      <c r="F55" s="191"/>
      <c r="G55" s="182"/>
      <c r="H55" s="182"/>
    </row>
    <row r="56" spans="1:8" ht="69" customHeight="1">
      <c r="A56" s="55" t="s">
        <v>8</v>
      </c>
      <c r="B56" s="171" t="s">
        <v>29</v>
      </c>
      <c r="C56" s="172"/>
      <c r="D56" s="63"/>
      <c r="E56" s="177">
        <v>125</v>
      </c>
      <c r="F56" s="177">
        <v>125</v>
      </c>
      <c r="G56" s="179"/>
      <c r="H56" s="179">
        <v>6.745</v>
      </c>
    </row>
    <row r="57" spans="1:8" ht="68.25" customHeight="1">
      <c r="A57" s="55" t="s">
        <v>9</v>
      </c>
      <c r="B57" s="172"/>
      <c r="C57" s="172"/>
      <c r="D57" s="63"/>
      <c r="E57" s="178"/>
      <c r="F57" s="178"/>
      <c r="G57" s="180"/>
      <c r="H57" s="180"/>
    </row>
    <row r="58" spans="1:8" ht="135.75" customHeight="1">
      <c r="A58" s="74" t="s">
        <v>10</v>
      </c>
      <c r="B58" s="172"/>
      <c r="C58" s="172"/>
      <c r="D58" s="63"/>
      <c r="E58" s="178"/>
      <c r="F58" s="178"/>
      <c r="G58" s="180"/>
      <c r="H58" s="180"/>
    </row>
    <row r="59" spans="1:8" ht="38.25">
      <c r="A59" s="55" t="s">
        <v>11</v>
      </c>
      <c r="B59" s="172"/>
      <c r="C59" s="172"/>
      <c r="D59" s="63"/>
      <c r="E59" s="178"/>
      <c r="F59" s="178"/>
      <c r="G59" s="180"/>
      <c r="H59" s="180"/>
    </row>
    <row r="60" spans="1:8" ht="30" customHeight="1">
      <c r="A60" s="55" t="s">
        <v>12</v>
      </c>
      <c r="B60" s="172"/>
      <c r="C60" s="172"/>
      <c r="D60" s="63"/>
      <c r="E60" s="178"/>
      <c r="F60" s="178"/>
      <c r="G60" s="180"/>
      <c r="H60" s="180"/>
    </row>
    <row r="61" spans="1:8" ht="12.75">
      <c r="A61" s="55" t="s">
        <v>13</v>
      </c>
      <c r="B61" s="172"/>
      <c r="C61" s="172"/>
      <c r="D61" s="63"/>
      <c r="E61" s="178"/>
      <c r="F61" s="178"/>
      <c r="G61" s="180"/>
      <c r="H61" s="180"/>
    </row>
    <row r="62" spans="1:8" ht="27.75" customHeight="1">
      <c r="A62" s="55" t="s">
        <v>14</v>
      </c>
      <c r="B62" s="172"/>
      <c r="C62" s="172"/>
      <c r="D62" s="63"/>
      <c r="E62" s="178"/>
      <c r="F62" s="178"/>
      <c r="G62" s="180"/>
      <c r="H62" s="180"/>
    </row>
    <row r="63" spans="1:8" ht="102.75" thickBot="1">
      <c r="A63" s="55" t="s">
        <v>15</v>
      </c>
      <c r="B63" s="172"/>
      <c r="C63" s="172"/>
      <c r="D63" s="63"/>
      <c r="E63" s="178"/>
      <c r="F63" s="178"/>
      <c r="G63" s="180"/>
      <c r="H63" s="180"/>
    </row>
    <row r="64" spans="1:8" ht="32.25" customHeight="1" thickBot="1">
      <c r="A64" s="78" t="s">
        <v>59</v>
      </c>
      <c r="B64" s="57" t="s">
        <v>31</v>
      </c>
      <c r="C64" s="57">
        <v>2015</v>
      </c>
      <c r="D64" s="77"/>
      <c r="E64" s="67">
        <v>1360.242</v>
      </c>
      <c r="F64" s="67">
        <v>1360.242</v>
      </c>
      <c r="G64" s="66"/>
      <c r="H64" s="66"/>
    </row>
    <row r="65" spans="1:8" ht="26.25" thickBot="1">
      <c r="A65" s="78" t="s">
        <v>60</v>
      </c>
      <c r="B65" s="57" t="s">
        <v>31</v>
      </c>
      <c r="C65" s="57">
        <v>2015</v>
      </c>
      <c r="D65" s="77"/>
      <c r="E65" s="67">
        <v>550</v>
      </c>
      <c r="F65" s="67">
        <v>550</v>
      </c>
      <c r="G65" s="66"/>
      <c r="H65" s="66"/>
    </row>
    <row r="66" spans="1:8" ht="57.75" customHeight="1" thickBot="1">
      <c r="A66" s="72" t="s">
        <v>61</v>
      </c>
      <c r="B66" s="79" t="s">
        <v>29</v>
      </c>
      <c r="C66" s="57">
        <v>2015</v>
      </c>
      <c r="D66" s="63"/>
      <c r="E66" s="80">
        <v>3039.6</v>
      </c>
      <c r="F66" s="80">
        <v>3039.6</v>
      </c>
      <c r="G66" s="73"/>
      <c r="H66" s="73"/>
    </row>
    <row r="67" spans="1:8" ht="57.75" customHeight="1" thickBot="1" thickTop="1">
      <c r="A67" s="78" t="s">
        <v>65</v>
      </c>
      <c r="B67" s="79" t="s">
        <v>29</v>
      </c>
      <c r="C67" s="57">
        <v>2015</v>
      </c>
      <c r="D67" s="77"/>
      <c r="E67" s="67">
        <v>150.438</v>
      </c>
      <c r="F67" s="67">
        <v>150.438</v>
      </c>
      <c r="G67" s="66">
        <v>150.438</v>
      </c>
      <c r="H67" s="66">
        <f>F67-G67</f>
        <v>0</v>
      </c>
    </row>
    <row r="68" spans="1:8" ht="57.75" customHeight="1" thickBot="1">
      <c r="A68" s="78" t="s">
        <v>64</v>
      </c>
      <c r="B68" s="79" t="s">
        <v>29</v>
      </c>
      <c r="C68" s="57">
        <v>2015</v>
      </c>
      <c r="D68" s="77"/>
      <c r="E68" s="67">
        <v>1297.442</v>
      </c>
      <c r="F68" s="67">
        <v>1297.442</v>
      </c>
      <c r="G68" s="87">
        <v>1232.5699</v>
      </c>
      <c r="H68" s="87">
        <f>F68-G68</f>
        <v>64.87210000000005</v>
      </c>
    </row>
    <row r="69" spans="1:8" ht="13.5" customHeight="1" thickTop="1">
      <c r="A69" s="186" t="s">
        <v>36</v>
      </c>
      <c r="B69" s="188"/>
      <c r="C69" s="188"/>
      <c r="D69" s="190"/>
      <c r="E69" s="184">
        <f>SUM(E71:E73)</f>
        <v>36543.24795999999</v>
      </c>
      <c r="F69" s="184">
        <f>SUM(F71:F73)</f>
        <v>36543.24795999999</v>
      </c>
      <c r="G69" s="184">
        <f>SUM(G71:G73)</f>
        <v>16105.17662</v>
      </c>
      <c r="H69" s="184">
        <f>SUM(H71:H73)</f>
        <v>1005.9483400000001</v>
      </c>
    </row>
    <row r="70" spans="1:8" ht="13.5" customHeight="1" thickBot="1">
      <c r="A70" s="187"/>
      <c r="B70" s="189"/>
      <c r="C70" s="189"/>
      <c r="D70" s="189"/>
      <c r="E70" s="185"/>
      <c r="F70" s="185"/>
      <c r="G70" s="185"/>
      <c r="H70" s="185"/>
    </row>
    <row r="71" spans="1:8" ht="14.25" thickBot="1" thickTop="1">
      <c r="A71" s="75" t="s">
        <v>28</v>
      </c>
      <c r="B71" s="53"/>
      <c r="C71" s="53"/>
      <c r="D71" s="53"/>
      <c r="E71" s="76">
        <f>E26</f>
        <v>3758.3396</v>
      </c>
      <c r="F71" s="76">
        <f>F26</f>
        <v>3758.3396</v>
      </c>
      <c r="G71" s="76">
        <f>G26</f>
        <v>3758.3396</v>
      </c>
      <c r="H71" s="76">
        <f>H26</f>
        <v>0</v>
      </c>
    </row>
    <row r="72" spans="1:8" ht="13.5" thickBot="1">
      <c r="A72" s="75" t="s">
        <v>31</v>
      </c>
      <c r="B72" s="53"/>
      <c r="C72" s="53"/>
      <c r="D72" s="53"/>
      <c r="E72" s="76">
        <f>E10+E14+E20+E29+E42+E48+E36+E64+E65</f>
        <v>17680.29615</v>
      </c>
      <c r="F72" s="76">
        <f>F10+F14+F20+F29+F42+F48+F36+F64+F65</f>
        <v>17680.29615</v>
      </c>
      <c r="G72" s="76">
        <f>G10+G14+G20+G29+G42+G48+G36+G64+G65</f>
        <v>5724.83615</v>
      </c>
      <c r="H72" s="76">
        <f>H10+H14+H20+H29+H42+H48+H36+H64+H65</f>
        <v>579.541</v>
      </c>
    </row>
    <row r="73" spans="1:8" ht="13.5" thickBot="1">
      <c r="A73" s="75" t="s">
        <v>29</v>
      </c>
      <c r="B73" s="53"/>
      <c r="C73" s="53"/>
      <c r="D73" s="53"/>
      <c r="E73" s="76">
        <f>E11+E12+E16+E23+E32+E39+E56+E45+E66+E67+E68</f>
        <v>15104.61221</v>
      </c>
      <c r="F73" s="76">
        <f>F11+F12+F16+F23+F32+F39+F56+F45+F66+F67+F68</f>
        <v>15104.61221</v>
      </c>
      <c r="G73" s="76">
        <f>G11+G12+G16+G23+G32+G39+G56+G45+G66+G67+G68</f>
        <v>6622.00087</v>
      </c>
      <c r="H73" s="76">
        <f>H11+H12+H16+H23+H32+H39+H56+H45+H66+H67+H68</f>
        <v>426.4073400000001</v>
      </c>
    </row>
    <row r="74" spans="1:8" ht="13.5" thickBot="1">
      <c r="A74" s="59"/>
      <c r="B74" s="48"/>
      <c r="C74" s="48"/>
      <c r="D74" s="48"/>
      <c r="E74" s="48"/>
      <c r="F74" s="48"/>
      <c r="G74" s="48"/>
      <c r="H74" s="48"/>
    </row>
    <row r="75" spans="1:8" ht="13.5" thickBot="1">
      <c r="A75" s="59"/>
      <c r="B75" s="48"/>
      <c r="C75" s="48"/>
      <c r="D75" s="48"/>
      <c r="E75" s="48"/>
      <c r="F75" s="48"/>
      <c r="G75" s="48"/>
      <c r="H75" s="48"/>
    </row>
    <row r="76" spans="1:8" ht="12.75">
      <c r="A76" s="3"/>
      <c r="B76" s="3"/>
      <c r="C76" s="3"/>
      <c r="D76" s="3"/>
      <c r="E76" s="3"/>
      <c r="F76" s="3"/>
      <c r="G76" s="3"/>
      <c r="H76" s="3"/>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row r="107" spans="1:8" ht="12.75">
      <c r="A107" s="38"/>
      <c r="B107" s="38"/>
      <c r="C107" s="38"/>
      <c r="D107" s="38"/>
      <c r="E107" s="38"/>
      <c r="F107" s="38"/>
      <c r="G107" s="38"/>
      <c r="H107" s="38"/>
    </row>
    <row r="108" spans="1:8" ht="12.75">
      <c r="A108" s="38"/>
      <c r="B108" s="38"/>
      <c r="C108" s="38"/>
      <c r="D108" s="38"/>
      <c r="E108" s="38"/>
      <c r="F108" s="38"/>
      <c r="G108" s="38"/>
      <c r="H108" s="38"/>
    </row>
    <row r="109" spans="1:8" ht="12.75">
      <c r="A109" s="38"/>
      <c r="B109" s="38"/>
      <c r="C109" s="38"/>
      <c r="D109" s="38"/>
      <c r="E109" s="38"/>
      <c r="F109" s="38"/>
      <c r="G109" s="38"/>
      <c r="H109" s="38"/>
    </row>
    <row r="110" spans="1:8" ht="12.75">
      <c r="A110" s="38"/>
      <c r="B110" s="38"/>
      <c r="C110" s="38"/>
      <c r="D110" s="38"/>
      <c r="E110" s="38"/>
      <c r="F110" s="38"/>
      <c r="G110" s="38"/>
      <c r="H110" s="38"/>
    </row>
    <row r="111" spans="1:8" ht="12.75">
      <c r="A111" s="38"/>
      <c r="B111" s="38"/>
      <c r="C111" s="38"/>
      <c r="D111" s="38"/>
      <c r="E111" s="38"/>
      <c r="F111" s="38"/>
      <c r="G111" s="38"/>
      <c r="H111" s="38"/>
    </row>
    <row r="112" spans="1:8" ht="12.75">
      <c r="A112" s="38"/>
      <c r="B112" s="38"/>
      <c r="C112" s="38"/>
      <c r="D112" s="38"/>
      <c r="E112" s="38"/>
      <c r="F112" s="38"/>
      <c r="G112" s="38"/>
      <c r="H112" s="38"/>
    </row>
    <row r="113" spans="1:8" ht="12.75">
      <c r="A113" s="38"/>
      <c r="B113" s="38"/>
      <c r="C113" s="38"/>
      <c r="D113" s="38"/>
      <c r="E113" s="38"/>
      <c r="F113" s="38"/>
      <c r="G113" s="38"/>
      <c r="H113" s="38"/>
    </row>
    <row r="114" spans="1:8" ht="12.75">
      <c r="A114" s="38"/>
      <c r="B114" s="38"/>
      <c r="C114" s="38"/>
      <c r="D114" s="38"/>
      <c r="E114" s="38"/>
      <c r="F114" s="38"/>
      <c r="G114" s="38"/>
      <c r="H114" s="38"/>
    </row>
    <row r="115" spans="1:8" ht="12.75">
      <c r="A115" s="38"/>
      <c r="B115" s="38"/>
      <c r="C115" s="38"/>
      <c r="D115" s="38"/>
      <c r="E115" s="38"/>
      <c r="F115" s="38"/>
      <c r="G115" s="38"/>
      <c r="H115" s="38"/>
    </row>
    <row r="116" spans="1:8" ht="12.75">
      <c r="A116" s="38"/>
      <c r="B116" s="38"/>
      <c r="C116" s="38"/>
      <c r="D116" s="38"/>
      <c r="E116" s="38"/>
      <c r="F116" s="38"/>
      <c r="G116" s="38"/>
      <c r="H116" s="38"/>
    </row>
    <row r="117" spans="1:8" ht="12.75">
      <c r="A117" s="38"/>
      <c r="B117" s="38"/>
      <c r="C117" s="38"/>
      <c r="D117" s="38"/>
      <c r="E117" s="38"/>
      <c r="F117" s="38"/>
      <c r="G117" s="38"/>
      <c r="H117" s="38"/>
    </row>
    <row r="118" spans="1:8" ht="12.75">
      <c r="A118" s="38"/>
      <c r="B118" s="38"/>
      <c r="C118" s="38"/>
      <c r="D118" s="38"/>
      <c r="E118" s="38"/>
      <c r="F118" s="38"/>
      <c r="G118" s="38"/>
      <c r="H118" s="38"/>
    </row>
    <row r="119" spans="1:8" ht="12.75">
      <c r="A119" s="38"/>
      <c r="B119" s="38"/>
      <c r="C119" s="38"/>
      <c r="D119" s="38"/>
      <c r="E119" s="38"/>
      <c r="F119" s="38"/>
      <c r="G119" s="38"/>
      <c r="H119" s="38"/>
    </row>
    <row r="120" spans="1:8" ht="12.75">
      <c r="A120" s="38"/>
      <c r="B120" s="38"/>
      <c r="C120" s="38"/>
      <c r="D120" s="38"/>
      <c r="E120" s="38"/>
      <c r="F120" s="38"/>
      <c r="G120" s="38"/>
      <c r="H120" s="38"/>
    </row>
    <row r="121" spans="1:8" ht="12.75">
      <c r="A121" s="38"/>
      <c r="B121" s="38"/>
      <c r="C121" s="38"/>
      <c r="D121" s="38"/>
      <c r="E121" s="38"/>
      <c r="F121" s="38"/>
      <c r="G121" s="38"/>
      <c r="H121" s="38"/>
    </row>
    <row r="122" spans="1:8" ht="12.75">
      <c r="A122" s="38"/>
      <c r="B122" s="38"/>
      <c r="C122" s="38"/>
      <c r="D122" s="38"/>
      <c r="E122" s="38"/>
      <c r="F122" s="38"/>
      <c r="G122" s="38"/>
      <c r="H122" s="38"/>
    </row>
    <row r="123" spans="1:8" ht="12.75">
      <c r="A123" s="38"/>
      <c r="B123" s="38"/>
      <c r="C123" s="38"/>
      <c r="D123" s="38"/>
      <c r="E123" s="38"/>
      <c r="F123" s="38"/>
      <c r="G123" s="38"/>
      <c r="H123" s="38"/>
    </row>
    <row r="124" spans="1:8" ht="12.75">
      <c r="A124" s="38"/>
      <c r="B124" s="38"/>
      <c r="C124" s="38"/>
      <c r="D124" s="38"/>
      <c r="E124" s="38"/>
      <c r="F124" s="38"/>
      <c r="G124" s="38"/>
      <c r="H124" s="38"/>
    </row>
    <row r="125" spans="1:8" ht="12.75">
      <c r="A125" s="38"/>
      <c r="B125" s="38"/>
      <c r="C125" s="38"/>
      <c r="D125" s="38"/>
      <c r="E125" s="38"/>
      <c r="F125" s="38"/>
      <c r="G125" s="38"/>
      <c r="H125" s="38"/>
    </row>
    <row r="126" spans="1:8" ht="12.75">
      <c r="A126" s="38"/>
      <c r="B126" s="38"/>
      <c r="C126" s="38"/>
      <c r="D126" s="38"/>
      <c r="E126" s="38"/>
      <c r="F126" s="38"/>
      <c r="G126" s="38"/>
      <c r="H126" s="38"/>
    </row>
    <row r="127" spans="1:8" ht="12.75">
      <c r="A127" s="38"/>
      <c r="B127" s="38"/>
      <c r="C127" s="38"/>
      <c r="D127" s="38"/>
      <c r="E127" s="38"/>
      <c r="F127" s="38"/>
      <c r="G127" s="38"/>
      <c r="H127" s="38"/>
    </row>
    <row r="128" spans="1:8" ht="12.75">
      <c r="A128" s="38"/>
      <c r="B128" s="38"/>
      <c r="C128" s="38"/>
      <c r="D128" s="38"/>
      <c r="E128" s="38"/>
      <c r="F128" s="38"/>
      <c r="G128" s="38"/>
      <c r="H128" s="38"/>
    </row>
    <row r="129" spans="1:8" ht="12.75">
      <c r="A129" s="38"/>
      <c r="B129" s="38"/>
      <c r="C129" s="38"/>
      <c r="D129" s="38"/>
      <c r="E129" s="38"/>
      <c r="F129" s="38"/>
      <c r="G129" s="38"/>
      <c r="H129" s="38"/>
    </row>
    <row r="130" spans="1:8" ht="12.75">
      <c r="A130" s="38"/>
      <c r="B130" s="38"/>
      <c r="C130" s="38"/>
      <c r="D130" s="38"/>
      <c r="E130" s="38"/>
      <c r="F130" s="38"/>
      <c r="G130" s="38"/>
      <c r="H130" s="38"/>
    </row>
    <row r="131" spans="1:8" ht="12.75">
      <c r="A131" s="38"/>
      <c r="B131" s="38"/>
      <c r="C131" s="38"/>
      <c r="D131" s="38"/>
      <c r="E131" s="38"/>
      <c r="F131" s="38"/>
      <c r="G131" s="38"/>
      <c r="H131" s="38"/>
    </row>
  </sheetData>
  <sheetProtection/>
  <mergeCells count="109">
    <mergeCell ref="A4:A6"/>
    <mergeCell ref="C4:C6"/>
    <mergeCell ref="E4:F5"/>
    <mergeCell ref="E6:E7"/>
    <mergeCell ref="F6:F7"/>
    <mergeCell ref="A9:A11"/>
    <mergeCell ref="D13:D17"/>
    <mergeCell ref="B14:B15"/>
    <mergeCell ref="B16:B17"/>
    <mergeCell ref="F14:F15"/>
    <mergeCell ref="C9:C11"/>
    <mergeCell ref="D9:D11"/>
    <mergeCell ref="H14:H15"/>
    <mergeCell ref="E16:E17"/>
    <mergeCell ref="F16:F17"/>
    <mergeCell ref="G16:G17"/>
    <mergeCell ref="H16:H17"/>
    <mergeCell ref="E14:E15"/>
    <mergeCell ref="A18:A23"/>
    <mergeCell ref="B18:B19"/>
    <mergeCell ref="C18:C23"/>
    <mergeCell ref="D18:D23"/>
    <mergeCell ref="B20:B22"/>
    <mergeCell ref="G14:G15"/>
    <mergeCell ref="F18:F19"/>
    <mergeCell ref="G18:G19"/>
    <mergeCell ref="A13:A17"/>
    <mergeCell ref="C13:C17"/>
    <mergeCell ref="H18:H19"/>
    <mergeCell ref="E20:E22"/>
    <mergeCell ref="F20:F22"/>
    <mergeCell ref="G20:G22"/>
    <mergeCell ref="H20:H22"/>
    <mergeCell ref="E18:E19"/>
    <mergeCell ref="A24:A33"/>
    <mergeCell ref="B24:B25"/>
    <mergeCell ref="C24:C33"/>
    <mergeCell ref="D24:D33"/>
    <mergeCell ref="B26:B28"/>
    <mergeCell ref="B29:B31"/>
    <mergeCell ref="B32:B33"/>
    <mergeCell ref="E24:E25"/>
    <mergeCell ref="F24:F25"/>
    <mergeCell ref="G24:G25"/>
    <mergeCell ref="H24:H25"/>
    <mergeCell ref="E26:E28"/>
    <mergeCell ref="F26:F28"/>
    <mergeCell ref="G26:G28"/>
    <mergeCell ref="H26:H28"/>
    <mergeCell ref="E29:E31"/>
    <mergeCell ref="F29:F31"/>
    <mergeCell ref="G29:G31"/>
    <mergeCell ref="H29:H31"/>
    <mergeCell ref="E32:E33"/>
    <mergeCell ref="F32:F33"/>
    <mergeCell ref="G32:G33"/>
    <mergeCell ref="H32:H33"/>
    <mergeCell ref="H36:H38"/>
    <mergeCell ref="E34:E35"/>
    <mergeCell ref="A34:A39"/>
    <mergeCell ref="B34:B35"/>
    <mergeCell ref="C34:C39"/>
    <mergeCell ref="D34:D39"/>
    <mergeCell ref="B36:B38"/>
    <mergeCell ref="E42:E44"/>
    <mergeCell ref="F42:F44"/>
    <mergeCell ref="G42:G44"/>
    <mergeCell ref="H42:H44"/>
    <mergeCell ref="F34:F35"/>
    <mergeCell ref="G34:G35"/>
    <mergeCell ref="H34:H35"/>
    <mergeCell ref="E36:E38"/>
    <mergeCell ref="F36:F38"/>
    <mergeCell ref="G36:G38"/>
    <mergeCell ref="A40:A45"/>
    <mergeCell ref="B40:B41"/>
    <mergeCell ref="C40:C45"/>
    <mergeCell ref="E40:E41"/>
    <mergeCell ref="A46:A47"/>
    <mergeCell ref="B46:B47"/>
    <mergeCell ref="C46:C63"/>
    <mergeCell ref="E46:E47"/>
    <mergeCell ref="B56:B63"/>
    <mergeCell ref="B42:B44"/>
    <mergeCell ref="E56:E63"/>
    <mergeCell ref="B48:B55"/>
    <mergeCell ref="E48:E55"/>
    <mergeCell ref="G46:G47"/>
    <mergeCell ref="F48:F55"/>
    <mergeCell ref="G48:G55"/>
    <mergeCell ref="F46:F47"/>
    <mergeCell ref="E69:E70"/>
    <mergeCell ref="F69:F70"/>
    <mergeCell ref="G69:G70"/>
    <mergeCell ref="H69:H70"/>
    <mergeCell ref="A69:A70"/>
    <mergeCell ref="B69:B70"/>
    <mergeCell ref="C69:C70"/>
    <mergeCell ref="D69:D70"/>
    <mergeCell ref="G4:G7"/>
    <mergeCell ref="H4:H7"/>
    <mergeCell ref="F56:F63"/>
    <mergeCell ref="G56:G63"/>
    <mergeCell ref="H56:H63"/>
    <mergeCell ref="H46:H47"/>
    <mergeCell ref="H48:H55"/>
    <mergeCell ref="F40:F41"/>
    <mergeCell ref="G40:G41"/>
    <mergeCell ref="H40:H4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Компик</cp:lastModifiedBy>
  <cp:lastPrinted>2015-08-05T07:46:54Z</cp:lastPrinted>
  <dcterms:created xsi:type="dcterms:W3CDTF">1996-10-08T23:32:33Z</dcterms:created>
  <dcterms:modified xsi:type="dcterms:W3CDTF">2015-08-05T08:33:16Z</dcterms:modified>
  <cp:category/>
  <cp:version/>
  <cp:contentType/>
  <cp:contentStatus/>
</cp:coreProperties>
</file>