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<sst xmlns="http://schemas.openxmlformats.org/spreadsheetml/2006/main" count="95" uniqueCount="63">
  <si>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 xml:space="preserve">Оперативный отчёт о ходе реализации муниципальных программ  </t>
  </si>
  <si>
    <t>в Янегском сельском поселении</t>
  </si>
  <si>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</si>
  <si>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</si>
  <si>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</si>
  <si>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</si>
  <si>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</si>
  <si>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</si>
  <si>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% выпонения за отчетный период</t>
  </si>
  <si>
    <t>Результат</t>
  </si>
  <si>
    <t>Федеральный бюджет</t>
  </si>
  <si>
    <t>Областной бюджет</t>
  </si>
  <si>
    <t>Местный бюджет</t>
  </si>
  <si>
    <t>Прочие источники</t>
  </si>
  <si>
    <t>1.1.</t>
  </si>
  <si>
    <t>Итого по подпрограмме</t>
  </si>
  <si>
    <t>Основное мероприятие "Капитальный ремонт и ремонт дворовых территорий многоквартирных домов, подъездов к дворовым территориям многоквартирных домов населенных пунктов"</t>
  </si>
  <si>
    <t>Основное мероприятие "Капитальный ремонт и ремонт автомобильных дорог общего пользования местного значения"</t>
  </si>
  <si>
    <t>Основное мероприятие "Совершенствование организации дорожного движения"</t>
  </si>
  <si>
    <t>Всего по муниципальной программе</t>
  </si>
  <si>
    <t xml:space="preserve">Отдел жилищно-коммунального хозяйства  </t>
  </si>
  <si>
    <t>1.2.</t>
  </si>
  <si>
    <t>Основное мероприятие "Капитальный ремонт многоквартирных домов"</t>
  </si>
  <si>
    <t>Основное мероприятие: "Реализация проектов местных инициатив граждан, представленных старостами сельских населенных пунктов"</t>
  </si>
  <si>
    <t>Администрация Янегского сельского поселения</t>
  </si>
  <si>
    <t xml:space="preserve">Подпрограмма 1. «Капитальный ремонт и ремонт дворовых территорий многоквартирных домов, подъездов к дворовым территориям многоквартирных домов в населенных пунктах
Янегского сельского поселения  Лодейнопольского муниципального района Ленинградской области».
</t>
  </si>
  <si>
    <t>Подпрограмма 2. «Капитальный ремонт и ремонт автомобильных дорог общего пользования местного значения в населенных пунктах Янегского сельского поселения Лодейнопольского муниципального района Ленинградской области»</t>
  </si>
  <si>
    <t xml:space="preserve">Подпрограмма 3.«Поддержание существующей сети автомобильных дорог общего пользования Янегского сельского поселения Лодейнопольского муниципального района Ленинградской области»
</t>
  </si>
  <si>
    <t>Муниципальная программа 1. "Обеспечение качественным жильем граждан на территории Лодейнопольского городского поселения"</t>
  </si>
  <si>
    <t>Подпрограмма 1. «Переселение граждан из аварийного жилищного фонда с учетом необходимости развития малоэтажного жилищного строительства на территории Янегского сельского  поселения» "</t>
  </si>
  <si>
    <t>Подпрограмма 2. "«Обеспечение мероприятий по капитальному ремонту многоквартирных домов на территории Янегского сельского поселения "</t>
  </si>
  <si>
    <t>Основное мероприятие "«Переселение граждан из аварийного жилищного фонда "</t>
  </si>
  <si>
    <t>Муниципальная программа 3. "Реализация проектов местных инициатив граждан в Янегском сельском поселении"</t>
  </si>
  <si>
    <t xml:space="preserve">Муниципальная программа 4. «Развитие культуры в Янегском сельском поселении Лодейнопольского муниципального района Ленинградской области»
</t>
  </si>
  <si>
    <t>2.1.</t>
  </si>
  <si>
    <t>3.1.</t>
  </si>
  <si>
    <t>4.1.</t>
  </si>
  <si>
    <t>Муниципальная программа 2. "Развитие автомобильных дорог Янегского сельского поселения"</t>
  </si>
  <si>
    <t>Основное мероприятие «Обеспечение доступа жителей Янегского сельского поселения Лодейнопольского муниципального района к культурным ценностям "</t>
  </si>
  <si>
    <t>Основное мероприятие «Обеспечение условий реализации программы "</t>
  </si>
  <si>
    <t>Основное мероприятие: "Реализация проектов  местных инициатив граждан в  пос. Янега, административном центре Янегского сельского поселения Лодейнопольского муниципального района Ленинградской области"</t>
  </si>
  <si>
    <t xml:space="preserve">Муниципальная программа 6. «Развитие сельского хозяйства на территории Янегского сельского поселения Лодейнопольского муниципального района Ленинградской области»
</t>
  </si>
  <si>
    <t>Подпрограмма "Устойчивое развитие сельских территорий Янегского сельского поселения"</t>
  </si>
  <si>
    <t>Основное мероприятие: Борьба с борщевиком Сосновского.</t>
  </si>
  <si>
    <t>Основное мероприятие: Газопровод для газификации жилого фонда в п.Янега, в т.ч. проектные работы</t>
  </si>
  <si>
    <t xml:space="preserve">Подпрограмма2. « Оказание поддержки гражданам, пострадавшим в результате пожара муниципального жилищного фонда » </t>
  </si>
  <si>
    <t xml:space="preserve">Основное мероприятие « Оказание поддержки гражданам, пострадавшим в результате пожара муниципального жилищного фонда » </t>
  </si>
  <si>
    <t xml:space="preserve">Основное мероприятие "Содержание автомобильных дорог общего пользования местного значения" </t>
  </si>
  <si>
    <t>Подпрограмма 3 "Обеспечение условий реализации программы"</t>
  </si>
  <si>
    <t xml:space="preserve">Подпрограмма 1.«Обеспечение доступа жителей Янегского сельского поселения Лодейнопольского муниципального района к культурным ценностям» 
</t>
  </si>
  <si>
    <t>Чистка дорог в зимний период, уличное освещение.</t>
  </si>
  <si>
    <t>Подпрограмма 4. «Повышение безопасности дорожного движения в Янегском сельском поселении Лодейнопольского муниципального района Ленинградской области"</t>
  </si>
  <si>
    <t>Содержание клубов и библиотек.</t>
  </si>
  <si>
    <t>за январь - март 2019 года</t>
  </si>
  <si>
    <t>Работы в 2019 году не запланированы</t>
  </si>
  <si>
    <t>Работы в 2019 году не запланированы.Оплата взносов региональному оператору за капитальный ремонт в соответствии с соглашением</t>
  </si>
  <si>
    <t>Ремонт дорог на территории Янегского СП. Запланирован во 2-3 кв.2019г.</t>
  </si>
  <si>
    <t>Запланировано: приобретение, доставка и установка оборудования для уличного освещения,обустройство спортивных площадок,ремонт грунтовых дорог,приобретение,обустр.пож.водоема, приобретение мотокос. Во 2-3 кв. 2019г.</t>
  </si>
  <si>
    <t>Организация и проведение мероприятий.  Во 2 кв.2019г.</t>
  </si>
  <si>
    <t>Работы по борьбе с борщевиком Сосновского. Во 2 и 3 кв.2019г.</t>
  </si>
  <si>
    <t xml:space="preserve">Муниципальная программа 5.«Реализация инициативных предложений  граждан на террирории пос. Янега»
</t>
  </si>
  <si>
    <t>Ремонт уличного освещения в п.Янега с заменой светильников на светодиодные во 2-3 кв.2019г.</t>
  </si>
  <si>
    <t>53.100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</si>
</sst>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</numFmts>
  <fonts count="34">
    <font>
      <sz val="10"/>
      <name val="Arial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2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6"/>
      <color indexed="8"/>
      <name val="Times New Roman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/>
      <protection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6" fillId="12" borderId="7" applyNumberFormat="0" applyAlignment="0" applyProtection="0"/>
    <xf numFmtId="0" fontId="27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15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33" applyBorder="1">
      <alignment/>
      <protection/>
    </xf>
    <xf numFmtId="0" fontId="1" fillId="0" borderId="11" xfId="33" applyBorder="1">
      <alignment/>
      <protection/>
    </xf>
    <xf numFmtId="0" fontId="1" fillId="0" borderId="0" xfId="33">
      <alignment/>
      <protection/>
    </xf>
    <xf numFmtId="0" fontId="4" fillId="0" borderId="0" xfId="33" applyFont="1" applyAlignment="1">
      <alignment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2" fontId="2" fillId="0" borderId="10" xfId="33" applyNumberFormat="1" applyFont="1" applyFill="1" applyBorder="1" applyAlignment="1">
      <alignment vertical="center" wrapText="1"/>
      <protection/>
    </xf>
    <xf numFmtId="172" fontId="2" fillId="0" borderId="10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vertical="center" wrapText="1"/>
      <protection/>
    </xf>
    <xf numFmtId="0" fontId="1" fillId="0" borderId="0" xfId="33" applyFill="1">
      <alignment/>
      <protection/>
    </xf>
    <xf numFmtId="0" fontId="4" fillId="0" borderId="0" xfId="33" applyFont="1" applyFill="1" applyBorder="1" applyAlignment="1">
      <alignment vertical="center" wrapText="1"/>
      <protection/>
    </xf>
    <xf numFmtId="0" fontId="1" fillId="0" borderId="0" xfId="33" applyFont="1" applyFill="1">
      <alignment/>
      <protection/>
    </xf>
    <xf numFmtId="16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7" fillId="16" borderId="10" xfId="33" applyFont="1" applyFill="1" applyBorder="1" applyAlignment="1">
      <alignment vertical="center" wrapText="1"/>
      <protection/>
    </xf>
    <xf numFmtId="2" fontId="7" fillId="16" borderId="10" xfId="33" applyNumberFormat="1" applyFont="1" applyFill="1" applyBorder="1" applyAlignment="1">
      <alignment vertical="center" wrapText="1"/>
      <protection/>
    </xf>
    <xf numFmtId="172" fontId="7" fillId="16" borderId="10" xfId="33" applyNumberFormat="1" applyFont="1" applyFill="1" applyBorder="1" applyAlignment="1">
      <alignment horizontal="center" vertical="center" wrapText="1"/>
      <protection/>
    </xf>
    <xf numFmtId="2" fontId="8" fillId="0" borderId="0" xfId="33" applyNumberFormat="1" applyFont="1" applyAlignment="1">
      <alignment vertical="center" wrapText="1"/>
      <protection/>
    </xf>
    <xf numFmtId="0" fontId="9" fillId="0" borderId="0" xfId="33" applyFont="1">
      <alignment/>
      <protection/>
    </xf>
    <xf numFmtId="0" fontId="2" fillId="0" borderId="10" xfId="33" applyFont="1" applyFill="1" applyBorder="1" applyAlignment="1">
      <alignment horizontal="justify" vertical="center" wrapText="1"/>
      <protection/>
    </xf>
    <xf numFmtId="2" fontId="10" fillId="16" borderId="12" xfId="33" applyNumberFormat="1" applyFont="1" applyFill="1" applyBorder="1" applyAlignment="1">
      <alignment horizontal="center" vertical="center" wrapText="1"/>
      <protection/>
    </xf>
    <xf numFmtId="2" fontId="10" fillId="16" borderId="10" xfId="33" applyNumberFormat="1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16" borderId="10" xfId="33" applyFont="1" applyFill="1" applyBorder="1" applyAlignment="1">
      <alignment vertical="center" wrapText="1"/>
      <protection/>
    </xf>
    <xf numFmtId="172" fontId="2" fillId="16" borderId="10" xfId="33" applyNumberFormat="1" applyFont="1" applyFill="1" applyBorder="1" applyAlignment="1">
      <alignment horizontal="center" vertical="center" wrapText="1"/>
      <protection/>
    </xf>
    <xf numFmtId="0" fontId="11" fillId="0" borderId="0" xfId="33" applyFont="1" applyBorder="1">
      <alignment/>
      <protection/>
    </xf>
    <xf numFmtId="0" fontId="11" fillId="0" borderId="0" xfId="33" applyFont="1" applyFill="1" applyBorder="1">
      <alignment/>
      <protection/>
    </xf>
    <xf numFmtId="2" fontId="12" fillId="0" borderId="0" xfId="33" applyNumberFormat="1" applyFont="1" applyFill="1" applyBorder="1">
      <alignment/>
      <protection/>
    </xf>
    <xf numFmtId="2" fontId="11" fillId="0" borderId="0" xfId="33" applyNumberFormat="1" applyFont="1" applyFill="1" applyBorder="1">
      <alignment/>
      <protection/>
    </xf>
    <xf numFmtId="0" fontId="1" fillId="0" borderId="0" xfId="33" applyBorder="1">
      <alignment/>
      <protection/>
    </xf>
    <xf numFmtId="0" fontId="2" fillId="0" borderId="0" xfId="33" applyFont="1" applyBorder="1">
      <alignment/>
      <protection/>
    </xf>
    <xf numFmtId="2" fontId="2" fillId="0" borderId="0" xfId="33" applyNumberFormat="1" applyFont="1" applyBorder="1">
      <alignment/>
      <protection/>
    </xf>
    <xf numFmtId="2" fontId="2" fillId="0" borderId="0" xfId="33" applyNumberFormat="1" applyFont="1" applyFill="1" applyBorder="1">
      <alignment/>
      <protection/>
    </xf>
    <xf numFmtId="0" fontId="2" fillId="0" borderId="0" xfId="33" applyFont="1" applyFill="1" applyBorder="1">
      <alignment/>
      <protection/>
    </xf>
    <xf numFmtId="0" fontId="1" fillId="0" borderId="0" xfId="33" applyFill="1" applyBorder="1">
      <alignment/>
      <protection/>
    </xf>
    <xf numFmtId="2" fontId="1" fillId="0" borderId="0" xfId="33" applyNumberFormat="1" applyBorder="1">
      <alignment/>
      <protection/>
    </xf>
    <xf numFmtId="2" fontId="6" fillId="0" borderId="0" xfId="33" applyNumberFormat="1" applyFont="1" applyBorder="1">
      <alignment/>
      <protection/>
    </xf>
    <xf numFmtId="0" fontId="6" fillId="0" borderId="0" xfId="33" applyFont="1" applyBorder="1">
      <alignment/>
      <protection/>
    </xf>
    <xf numFmtId="0" fontId="6" fillId="6" borderId="10" xfId="33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2" fontId="7" fillId="0" borderId="10" xfId="33" applyNumberFormat="1" applyFont="1" applyFill="1" applyBorder="1" applyAlignment="1">
      <alignment vertical="center" wrapText="1"/>
      <protection/>
    </xf>
    <xf numFmtId="172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178" fontId="7" fillId="0" borderId="10" xfId="33" applyNumberFormat="1" applyFont="1" applyFill="1" applyBorder="1" applyAlignment="1">
      <alignment vertical="center" wrapText="1"/>
      <protection/>
    </xf>
    <xf numFmtId="178" fontId="17" fillId="0" borderId="10" xfId="33" applyNumberFormat="1" applyFont="1" applyFill="1" applyBorder="1" applyAlignment="1">
      <alignment vertical="center" wrapText="1"/>
      <protection/>
    </xf>
    <xf numFmtId="173" fontId="15" fillId="0" borderId="13" xfId="0" applyNumberFormat="1" applyFont="1" applyBorder="1" applyAlignment="1">
      <alignment horizontal="center" vertical="center" wrapText="1"/>
    </xf>
    <xf numFmtId="178" fontId="15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72" fontId="16" fillId="16" borderId="10" xfId="33" applyNumberFormat="1" applyFont="1" applyFill="1" applyBorder="1" applyAlignment="1">
      <alignment vertical="center" wrapText="1"/>
      <protection/>
    </xf>
    <xf numFmtId="2" fontId="16" fillId="16" borderId="10" xfId="33" applyNumberFormat="1" applyFont="1" applyFill="1" applyBorder="1" applyAlignment="1">
      <alignment vertical="center" wrapText="1"/>
      <protection/>
    </xf>
    <xf numFmtId="0" fontId="15" fillId="0" borderId="10" xfId="0" applyFont="1" applyBorder="1" applyAlignment="1">
      <alignment wrapText="1"/>
    </xf>
    <xf numFmtId="173" fontId="16" fillId="16" borderId="10" xfId="33" applyNumberFormat="1" applyFont="1" applyFill="1" applyBorder="1" applyAlignment="1">
      <alignment vertical="center" wrapText="1"/>
      <protection/>
    </xf>
    <xf numFmtId="0" fontId="15" fillId="0" borderId="10" xfId="0" applyFont="1" applyBorder="1" applyAlignment="1">
      <alignment/>
    </xf>
    <xf numFmtId="172" fontId="15" fillId="0" borderId="0" xfId="0" applyNumberFormat="1" applyFont="1" applyAlignment="1">
      <alignment/>
    </xf>
    <xf numFmtId="2" fontId="16" fillId="0" borderId="10" xfId="33" applyNumberFormat="1" applyFont="1" applyFill="1" applyBorder="1" applyAlignment="1">
      <alignment vertical="center" wrapText="1"/>
      <protection/>
    </xf>
    <xf numFmtId="2" fontId="2" fillId="16" borderId="10" xfId="33" applyNumberFormat="1" applyFont="1" applyFill="1" applyBorder="1" applyAlignment="1">
      <alignment vertical="center" wrapText="1"/>
      <protection/>
    </xf>
    <xf numFmtId="173" fontId="16" fillId="0" borderId="10" xfId="33" applyNumberFormat="1" applyFont="1" applyFill="1" applyBorder="1" applyAlignment="1">
      <alignment vertical="center" wrapText="1"/>
      <protection/>
    </xf>
    <xf numFmtId="178" fontId="11" fillId="0" borderId="0" xfId="33" applyNumberFormat="1" applyFont="1" applyFill="1" applyBorder="1">
      <alignment/>
      <protection/>
    </xf>
    <xf numFmtId="0" fontId="15" fillId="0" borderId="10" xfId="33" applyFont="1" applyFill="1" applyBorder="1" applyAlignment="1">
      <alignment vertical="center" wrapText="1"/>
      <protection/>
    </xf>
    <xf numFmtId="178" fontId="16" fillId="0" borderId="10" xfId="33" applyNumberFormat="1" applyFont="1" applyFill="1" applyBorder="1" applyAlignment="1">
      <alignment vertical="center" wrapText="1"/>
      <protection/>
    </xf>
    <xf numFmtId="172" fontId="16" fillId="0" borderId="10" xfId="33" applyNumberFormat="1" applyFont="1" applyFill="1" applyBorder="1" applyAlignment="1">
      <alignment horizontal="center" vertical="center" wrapText="1"/>
      <protection/>
    </xf>
    <xf numFmtId="2" fontId="2" fillId="5" borderId="10" xfId="33" applyNumberFormat="1" applyFont="1" applyFill="1" applyBorder="1" applyAlignment="1">
      <alignment horizontal="center" vertical="center" wrapText="1"/>
      <protection/>
    </xf>
    <xf numFmtId="2" fontId="2" fillId="5" borderId="10" xfId="33" applyNumberFormat="1" applyFont="1" applyFill="1" applyBorder="1" applyAlignment="1">
      <alignment vertical="center" wrapText="1"/>
      <protection/>
    </xf>
    <xf numFmtId="0" fontId="6" fillId="5" borderId="10" xfId="33" applyFont="1" applyFill="1" applyBorder="1" applyAlignment="1">
      <alignment horizontal="center" vertical="center" wrapText="1"/>
      <protection/>
    </xf>
    <xf numFmtId="2" fontId="2" fillId="5" borderId="11" xfId="33" applyNumberFormat="1" applyFont="1" applyFill="1" applyBorder="1" applyAlignment="1">
      <alignment vertical="center" wrapText="1"/>
      <protection/>
    </xf>
    <xf numFmtId="2" fontId="6" fillId="5" borderId="10" xfId="33" applyNumberFormat="1" applyFont="1" applyFill="1" applyBorder="1" applyAlignment="1">
      <alignment vertical="center" wrapText="1"/>
      <protection/>
    </xf>
    <xf numFmtId="0" fontId="0" fillId="5" borderId="0" xfId="0" applyFill="1" applyAlignment="1">
      <alignment/>
    </xf>
    <xf numFmtId="172" fontId="2" fillId="5" borderId="10" xfId="33" applyNumberFormat="1" applyFont="1" applyFill="1" applyBorder="1" applyAlignment="1">
      <alignment horizontal="center" vertical="center" wrapText="1"/>
      <protection/>
    </xf>
    <xf numFmtId="16" fontId="2" fillId="5" borderId="10" xfId="33" applyNumberFormat="1" applyFont="1" applyFill="1" applyBorder="1" applyAlignment="1">
      <alignment horizontal="center" vertical="center" wrapText="1"/>
      <protection/>
    </xf>
    <xf numFmtId="0" fontId="2" fillId="5" borderId="10" xfId="33" applyFont="1" applyFill="1" applyBorder="1" applyAlignment="1">
      <alignment vertical="center" wrapText="1"/>
      <protection/>
    </xf>
    <xf numFmtId="173" fontId="2" fillId="5" borderId="10" xfId="33" applyNumberFormat="1" applyFont="1" applyFill="1" applyBorder="1" applyAlignment="1">
      <alignment vertical="center" wrapText="1"/>
      <protection/>
    </xf>
    <xf numFmtId="0" fontId="2" fillId="5" borderId="10" xfId="33" applyFont="1" applyFill="1" applyBorder="1" applyAlignment="1">
      <alignment horizontal="center" vertical="center" wrapText="1"/>
      <protection/>
    </xf>
    <xf numFmtId="178" fontId="15" fillId="5" borderId="10" xfId="0" applyNumberFormat="1" applyFont="1" applyFill="1" applyBorder="1" applyAlignment="1">
      <alignment/>
    </xf>
    <xf numFmtId="173" fontId="15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7" fillId="17" borderId="10" xfId="33" applyFont="1" applyFill="1" applyBorder="1" applyAlignment="1">
      <alignment horizontal="center" vertical="center" wrapText="1"/>
      <protection/>
    </xf>
    <xf numFmtId="0" fontId="7" fillId="17" borderId="10" xfId="33" applyFont="1" applyFill="1" applyBorder="1" applyAlignment="1">
      <alignment horizontal="left" vertical="center" wrapText="1"/>
      <protection/>
    </xf>
    <xf numFmtId="0" fontId="7" fillId="17" borderId="10" xfId="33" applyFont="1" applyFill="1" applyBorder="1" applyAlignment="1">
      <alignment vertical="center" wrapText="1"/>
      <protection/>
    </xf>
    <xf numFmtId="178" fontId="7" fillId="17" borderId="10" xfId="33" applyNumberFormat="1" applyFont="1" applyFill="1" applyBorder="1" applyAlignment="1">
      <alignment vertical="center" wrapText="1"/>
      <protection/>
    </xf>
    <xf numFmtId="2" fontId="7" fillId="17" borderId="10" xfId="33" applyNumberFormat="1" applyFont="1" applyFill="1" applyBorder="1" applyAlignment="1">
      <alignment vertical="center" wrapText="1"/>
      <protection/>
    </xf>
    <xf numFmtId="172" fontId="7" fillId="17" borderId="10" xfId="33" applyNumberFormat="1" applyFont="1" applyFill="1" applyBorder="1" applyAlignment="1">
      <alignment horizontal="center" vertical="center" wrapText="1"/>
      <protection/>
    </xf>
    <xf numFmtId="0" fontId="3" fillId="6" borderId="15" xfId="33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3" fillId="5" borderId="16" xfId="33" applyFont="1" applyFill="1" applyBorder="1" applyAlignment="1">
      <alignment horizontal="left" vertical="center" wrapText="1"/>
      <protection/>
    </xf>
    <xf numFmtId="0" fontId="3" fillId="5" borderId="15" xfId="33" applyFont="1" applyFill="1" applyBorder="1" applyAlignment="1">
      <alignment horizontal="left" vertical="center" wrapText="1"/>
      <protection/>
    </xf>
    <xf numFmtId="0" fontId="3" fillId="5" borderId="11" xfId="33" applyFont="1" applyFill="1" applyBorder="1" applyAlignment="1">
      <alignment horizontal="left" vertical="center" wrapText="1"/>
      <protection/>
    </xf>
    <xf numFmtId="0" fontId="5" fillId="0" borderId="17" xfId="33" applyFont="1" applyFill="1" applyBorder="1" applyAlignment="1">
      <alignment horizontal="center" vertical="center" wrapText="1"/>
      <protection/>
    </xf>
    <xf numFmtId="0" fontId="5" fillId="0" borderId="18" xfId="33" applyFont="1" applyFill="1" applyBorder="1" applyAlignment="1">
      <alignment horizontal="center" vertical="center" wrapText="1"/>
      <protection/>
    </xf>
    <xf numFmtId="0" fontId="5" fillId="0" borderId="19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5" fillId="18" borderId="10" xfId="33" applyFont="1" applyFill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5" fillId="0" borderId="16" xfId="33" applyFont="1" applyFill="1" applyBorder="1" applyAlignment="1">
      <alignment horizontal="center" vertical="center" wrapText="1"/>
      <protection/>
    </xf>
    <xf numFmtId="0" fontId="5" fillId="0" borderId="15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3" fillId="6" borderId="16" xfId="33" applyFont="1" applyFill="1" applyBorder="1" applyAlignment="1">
      <alignment horizontal="center" vertical="center" wrapText="1"/>
      <protection/>
    </xf>
    <xf numFmtId="0" fontId="3" fillId="6" borderId="11" xfId="33" applyFont="1" applyFill="1" applyBorder="1" applyAlignment="1">
      <alignment horizontal="center" vertical="center" wrapText="1"/>
      <protection/>
    </xf>
    <xf numFmtId="0" fontId="7" fillId="0" borderId="16" xfId="33" applyFont="1" applyFill="1" applyBorder="1" applyAlignment="1">
      <alignment horizontal="center" vertical="center" wrapText="1"/>
      <protection/>
    </xf>
    <xf numFmtId="0" fontId="7" fillId="0" borderId="15" xfId="33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/>
      <protection/>
    </xf>
    <xf numFmtId="0" fontId="1" fillId="0" borderId="18" xfId="33" applyFont="1" applyBorder="1" applyAlignment="1">
      <alignment horizontal="center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left"/>
      <protection/>
    </xf>
    <xf numFmtId="0" fontId="5" fillId="19" borderId="10" xfId="33" applyFont="1" applyFill="1" applyBorder="1" applyAlignment="1">
      <alignment horizontal="center" vertical="center" wrapText="1"/>
      <protection/>
    </xf>
    <xf numFmtId="0" fontId="5" fillId="20" borderId="10" xfId="33" applyFont="1" applyFill="1" applyBorder="1" applyAlignment="1">
      <alignment horizontal="center" vertical="center" wrapText="1"/>
      <protection/>
    </xf>
    <xf numFmtId="0" fontId="3" fillId="5" borderId="10" xfId="33" applyFont="1" applyFill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7EE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73" zoomScaleNormal="73" zoomScalePageLayoutView="0" workbookViewId="0" topLeftCell="A1">
      <pane ySplit="7" topLeftCell="BM20" activePane="bottomLeft" state="frozen"/>
      <selection pane="topLeft" activeCell="A1" sqref="A1"/>
      <selection pane="bottomLeft" activeCell="L37" sqref="L37"/>
    </sheetView>
  </sheetViews>
  <sheetFormatPr defaultColWidth="11.421875" defaultRowHeight="12.75"/>
  <cols>
    <col min="1" max="1" width="4.57421875" style="1" customWidth="1"/>
    <col min="2" max="2" width="23.140625" style="1" customWidth="1"/>
    <col min="3" max="3" width="14.00390625" style="1" customWidth="1"/>
    <col min="4" max="4" width="8.8515625" style="2" customWidth="1"/>
    <col min="5" max="5" width="12.57421875" style="1" customWidth="1"/>
    <col min="6" max="6" width="13.00390625" style="1" customWidth="1"/>
    <col min="7" max="7" width="9.8515625" style="1" customWidth="1"/>
    <col min="8" max="8" width="10.8515625" style="1" customWidth="1"/>
    <col min="9" max="9" width="9.28125" style="1" customWidth="1"/>
    <col min="10" max="10" width="10.421875" style="1" customWidth="1"/>
    <col min="11" max="11" width="9.28125" style="1" customWidth="1"/>
    <col min="12" max="12" width="11.00390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13.57421875" style="1" customWidth="1"/>
    <col min="17" max="17" width="36.00390625" style="1" customWidth="1"/>
    <col min="18" max="16384" width="11.421875" style="3" customWidth="1"/>
  </cols>
  <sheetData>
    <row r="1" spans="1:17" ht="37.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8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8">
      <c r="A3" s="106" t="s">
        <v>53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8" ht="81.75" customHeight="1">
      <c r="A4" s="107" t="s">
        <v>2</v>
      </c>
      <c r="B4" s="107" t="s">
        <v>3</v>
      </c>
      <c r="C4" s="107" t="s">
        <v>4</v>
      </c>
      <c r="D4" s="107" t="s">
        <v>5</v>
      </c>
      <c r="E4" s="107"/>
      <c r="F4" s="107"/>
      <c r="G4" s="107"/>
      <c r="H4" s="107" t="s">
        <v>6</v>
      </c>
      <c r="I4" s="107"/>
      <c r="J4" s="107"/>
      <c r="K4" s="107"/>
      <c r="L4" s="107" t="s">
        <v>7</v>
      </c>
      <c r="M4" s="107"/>
      <c r="N4" s="107"/>
      <c r="O4" s="107"/>
      <c r="P4" s="107" t="s">
        <v>8</v>
      </c>
      <c r="Q4" s="114" t="s">
        <v>9</v>
      </c>
      <c r="R4" s="4"/>
    </row>
    <row r="5" spans="1:18" ht="18.75" customHeight="1">
      <c r="A5" s="107"/>
      <c r="B5" s="107"/>
      <c r="C5" s="107"/>
      <c r="D5" s="112" t="s">
        <v>10</v>
      </c>
      <c r="E5" s="85" t="s">
        <v>11</v>
      </c>
      <c r="F5" s="85" t="s">
        <v>12</v>
      </c>
      <c r="G5" s="85" t="s">
        <v>13</v>
      </c>
      <c r="H5" s="85" t="s">
        <v>10</v>
      </c>
      <c r="I5" s="85" t="s">
        <v>11</v>
      </c>
      <c r="J5" s="85" t="s">
        <v>12</v>
      </c>
      <c r="K5" s="85" t="s">
        <v>13</v>
      </c>
      <c r="L5" s="85" t="s">
        <v>10</v>
      </c>
      <c r="M5" s="85" t="s">
        <v>11</v>
      </c>
      <c r="N5" s="85" t="s">
        <v>12</v>
      </c>
      <c r="O5" s="85" t="s">
        <v>13</v>
      </c>
      <c r="P5" s="107"/>
      <c r="Q5" s="114"/>
      <c r="R5" s="113"/>
    </row>
    <row r="6" spans="1:18" ht="19.5" customHeight="1">
      <c r="A6" s="107"/>
      <c r="B6" s="107"/>
      <c r="C6" s="107"/>
      <c r="D6" s="112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107"/>
      <c r="Q6" s="114"/>
      <c r="R6" s="113"/>
    </row>
    <row r="7" spans="1:18" ht="18">
      <c r="A7" s="6">
        <v>1</v>
      </c>
      <c r="B7" s="6">
        <v>2</v>
      </c>
      <c r="C7" s="6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4"/>
    </row>
    <row r="8" spans="1:18" ht="18">
      <c r="A8" s="109" t="s">
        <v>28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4"/>
    </row>
    <row r="9" spans="1:18" ht="18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4"/>
    </row>
    <row r="10" spans="1:18" ht="52.5">
      <c r="A10" s="13" t="s">
        <v>14</v>
      </c>
      <c r="B10" s="14" t="s">
        <v>31</v>
      </c>
      <c r="C10" s="7" t="s">
        <v>20</v>
      </c>
      <c r="D10" s="7"/>
      <c r="E10" s="7"/>
      <c r="F10" s="7">
        <v>0</v>
      </c>
      <c r="G10" s="7"/>
      <c r="H10" s="7"/>
      <c r="I10" s="7"/>
      <c r="J10" s="7"/>
      <c r="K10" s="7"/>
      <c r="L10" s="7"/>
      <c r="M10" s="7"/>
      <c r="N10" s="7"/>
      <c r="O10" s="7"/>
      <c r="P10" s="8" t="e">
        <f>N10/J10*100</f>
        <v>#DIV/0!</v>
      </c>
      <c r="Q10" s="7" t="s">
        <v>54</v>
      </c>
      <c r="R10" s="4"/>
    </row>
    <row r="11" spans="1:18" ht="18">
      <c r="A11" s="13"/>
      <c r="B11" s="21" t="s">
        <v>15</v>
      </c>
      <c r="C11" s="7"/>
      <c r="D11" s="7"/>
      <c r="E11" s="7"/>
      <c r="F11" s="7">
        <f>F10</f>
        <v>0</v>
      </c>
      <c r="G11" s="7"/>
      <c r="H11" s="7"/>
      <c r="I11" s="7"/>
      <c r="J11" s="7">
        <f>J10</f>
        <v>0</v>
      </c>
      <c r="K11" s="7"/>
      <c r="L11" s="7"/>
      <c r="M11" s="7"/>
      <c r="N11" s="7">
        <f>N10</f>
        <v>0</v>
      </c>
      <c r="O11" s="7"/>
      <c r="P11" s="8" t="e">
        <f>N11/J11*100</f>
        <v>#DIV/0!</v>
      </c>
      <c r="Q11" s="7"/>
      <c r="R11" s="4"/>
    </row>
    <row r="12" spans="1:18" ht="18">
      <c r="A12" s="92" t="s">
        <v>30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</row>
    <row r="13" spans="1:18" ht="55.5" customHeight="1">
      <c r="A13" s="15" t="s">
        <v>14</v>
      </c>
      <c r="B13" s="24" t="s">
        <v>22</v>
      </c>
      <c r="C13" s="40" t="s">
        <v>24</v>
      </c>
      <c r="D13" s="15"/>
      <c r="E13" s="15"/>
      <c r="F13" s="15"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 t="e">
        <f>N13/J13*100</f>
        <v>#DIV/0!</v>
      </c>
      <c r="Q13" s="41" t="s">
        <v>55</v>
      </c>
      <c r="R13" s="4"/>
    </row>
    <row r="14" spans="1:18" ht="33.75" customHeight="1">
      <c r="A14" s="92" t="s">
        <v>45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4"/>
    </row>
    <row r="15" spans="1:18" ht="80.25" customHeight="1">
      <c r="A15" s="15" t="s">
        <v>14</v>
      </c>
      <c r="B15" s="24" t="s">
        <v>46</v>
      </c>
      <c r="C15" s="40" t="s">
        <v>24</v>
      </c>
      <c r="D15" s="15"/>
      <c r="E15" s="15"/>
      <c r="F15" s="15" t="s">
        <v>62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1"/>
      <c r="R15" s="4"/>
    </row>
    <row r="16" spans="1:18" ht="21.75" customHeight="1">
      <c r="A16" s="15"/>
      <c r="B16" s="15" t="s">
        <v>15</v>
      </c>
      <c r="C16" s="15"/>
      <c r="D16" s="15"/>
      <c r="E16" s="15">
        <f>E15</f>
        <v>0</v>
      </c>
      <c r="F16" s="15" t="str">
        <f>F15</f>
        <v>53.100</v>
      </c>
      <c r="G16" s="15"/>
      <c r="H16" s="15"/>
      <c r="I16" s="15">
        <f>I15</f>
        <v>0</v>
      </c>
      <c r="J16" s="15">
        <f>J15</f>
        <v>0</v>
      </c>
      <c r="K16" s="15"/>
      <c r="L16" s="15"/>
      <c r="M16" s="15">
        <f>M15</f>
        <v>0</v>
      </c>
      <c r="N16" s="15">
        <f>N15</f>
        <v>0</v>
      </c>
      <c r="O16" s="15"/>
      <c r="P16" s="15"/>
      <c r="Q16" s="15"/>
      <c r="R16" s="4"/>
    </row>
    <row r="17" spans="1:18" ht="42" customHeight="1">
      <c r="A17" s="16"/>
      <c r="B17" s="16" t="s">
        <v>19</v>
      </c>
      <c r="C17" s="22"/>
      <c r="D17" s="22"/>
      <c r="E17" s="17">
        <f>E16</f>
        <v>0</v>
      </c>
      <c r="F17" s="17" t="str">
        <f>F16</f>
        <v>53.100</v>
      </c>
      <c r="G17" s="23"/>
      <c r="H17" s="23"/>
      <c r="I17" s="17">
        <f>I16</f>
        <v>0</v>
      </c>
      <c r="J17" s="17">
        <f>J16</f>
        <v>0</v>
      </c>
      <c r="K17" s="17"/>
      <c r="L17" s="17"/>
      <c r="M17" s="17">
        <f>M16</f>
        <v>0</v>
      </c>
      <c r="N17" s="17">
        <f>N16</f>
        <v>0</v>
      </c>
      <c r="O17" s="23"/>
      <c r="P17" s="18"/>
      <c r="Q17" s="23"/>
      <c r="R17" s="4"/>
    </row>
    <row r="18" spans="1:18" ht="18.75" customHeight="1">
      <c r="A18" s="93" t="s">
        <v>37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4"/>
    </row>
    <row r="19" spans="1:18" ht="15" customHeight="1">
      <c r="A19" s="86" t="s">
        <v>25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  <c r="R19" s="4"/>
    </row>
    <row r="20" spans="1:18" s="10" customFormat="1" ht="131.25" customHeight="1">
      <c r="A20" s="64" t="s">
        <v>14</v>
      </c>
      <c r="B20" s="65" t="s">
        <v>16</v>
      </c>
      <c r="C20" s="66" t="s">
        <v>24</v>
      </c>
      <c r="D20" s="67"/>
      <c r="E20" s="65">
        <v>0</v>
      </c>
      <c r="F20" s="68">
        <v>0</v>
      </c>
      <c r="G20" s="65"/>
      <c r="H20" s="65"/>
      <c r="I20" s="65"/>
      <c r="J20" s="69"/>
      <c r="K20" s="65"/>
      <c r="L20" s="65"/>
      <c r="M20" s="65"/>
      <c r="N20" s="69"/>
      <c r="O20" s="65"/>
      <c r="P20" s="70" t="e">
        <f>N20/J20*100</f>
        <v>#DIV/0!</v>
      </c>
      <c r="Q20" s="65" t="s">
        <v>54</v>
      </c>
      <c r="R20" s="9"/>
    </row>
    <row r="21" spans="1:18" s="12" customFormat="1" ht="19.5" customHeight="1">
      <c r="A21" s="64"/>
      <c r="B21" s="64" t="s">
        <v>15</v>
      </c>
      <c r="C21" s="65"/>
      <c r="D21" s="65"/>
      <c r="E21" s="68">
        <f>E20</f>
        <v>0</v>
      </c>
      <c r="F21" s="68">
        <f>F20</f>
        <v>0</v>
      </c>
      <c r="G21" s="65"/>
      <c r="H21" s="65"/>
      <c r="I21" s="65"/>
      <c r="J21" s="65">
        <f>J20</f>
        <v>0</v>
      </c>
      <c r="K21" s="65"/>
      <c r="L21" s="65"/>
      <c r="M21" s="65"/>
      <c r="N21" s="65">
        <f>N20</f>
        <v>0</v>
      </c>
      <c r="O21" s="65"/>
      <c r="P21" s="70" t="e">
        <f>N21/J21*100</f>
        <v>#DIV/0!</v>
      </c>
      <c r="Q21" s="65"/>
      <c r="R21" s="11"/>
    </row>
    <row r="22" spans="1:18" s="10" customFormat="1" ht="32.25" customHeight="1">
      <c r="A22" s="86" t="s">
        <v>26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9"/>
    </row>
    <row r="23" spans="1:18" s="10" customFormat="1" ht="122.25" customHeight="1">
      <c r="A23" s="71" t="s">
        <v>34</v>
      </c>
      <c r="B23" s="72" t="s">
        <v>17</v>
      </c>
      <c r="C23" s="66" t="s">
        <v>24</v>
      </c>
      <c r="D23" s="72"/>
      <c r="E23" s="73">
        <v>745</v>
      </c>
      <c r="F23" s="73">
        <v>59</v>
      </c>
      <c r="G23" s="65"/>
      <c r="H23" s="65"/>
      <c r="I23" s="65"/>
      <c r="J23" s="65"/>
      <c r="K23" s="65"/>
      <c r="L23" s="65"/>
      <c r="M23" s="65"/>
      <c r="N23" s="65"/>
      <c r="O23" s="65"/>
      <c r="P23" s="70"/>
      <c r="Q23" s="68" t="s">
        <v>56</v>
      </c>
      <c r="R23" s="9"/>
    </row>
    <row r="24" spans="1:18" s="10" customFormat="1" ht="17.25" customHeight="1">
      <c r="A24" s="71"/>
      <c r="B24" s="72" t="s">
        <v>15</v>
      </c>
      <c r="C24" s="72"/>
      <c r="D24" s="72"/>
      <c r="E24" s="73">
        <f>E23</f>
        <v>745</v>
      </c>
      <c r="F24" s="73">
        <f>F23</f>
        <v>59</v>
      </c>
      <c r="G24" s="65"/>
      <c r="H24" s="65"/>
      <c r="I24" s="65">
        <f>I23</f>
        <v>0</v>
      </c>
      <c r="J24" s="65">
        <f>J23</f>
        <v>0</v>
      </c>
      <c r="K24" s="65"/>
      <c r="L24" s="65"/>
      <c r="M24" s="65">
        <f>M23</f>
        <v>0</v>
      </c>
      <c r="N24" s="65">
        <f>N23</f>
        <v>0</v>
      </c>
      <c r="O24" s="65"/>
      <c r="P24" s="70">
        <v>0</v>
      </c>
      <c r="Q24" s="68"/>
      <c r="R24" s="9"/>
    </row>
    <row r="25" spans="1:18" s="12" customFormat="1" ht="29.25" customHeight="1">
      <c r="A25" s="86" t="s">
        <v>27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  <c r="R25" s="9"/>
    </row>
    <row r="26" spans="1:18" s="12" customFormat="1" ht="72" customHeight="1">
      <c r="A26" s="71" t="s">
        <v>35</v>
      </c>
      <c r="B26" s="74" t="s">
        <v>47</v>
      </c>
      <c r="C26" s="66" t="s">
        <v>24</v>
      </c>
      <c r="D26" s="72"/>
      <c r="E26" s="72"/>
      <c r="F26" s="75">
        <v>1618.3</v>
      </c>
      <c r="G26" s="76"/>
      <c r="H26" s="74"/>
      <c r="I26" s="74"/>
      <c r="J26" s="69">
        <v>310</v>
      </c>
      <c r="K26" s="74"/>
      <c r="L26" s="74"/>
      <c r="M26" s="74"/>
      <c r="N26" s="77">
        <v>308.6</v>
      </c>
      <c r="O26" s="74"/>
      <c r="P26" s="70">
        <v>99.5</v>
      </c>
      <c r="Q26" s="74" t="s">
        <v>50</v>
      </c>
      <c r="R26" s="9"/>
    </row>
    <row r="27" spans="1:18" s="12" customFormat="1" ht="18.75" customHeight="1">
      <c r="A27" s="74"/>
      <c r="B27" s="74" t="s">
        <v>15</v>
      </c>
      <c r="C27" s="74"/>
      <c r="D27" s="72"/>
      <c r="E27" s="72">
        <f>E26</f>
        <v>0</v>
      </c>
      <c r="F27" s="72">
        <f>F26</f>
        <v>1618.3</v>
      </c>
      <c r="G27" s="73">
        <f>SUM(G26)</f>
        <v>0</v>
      </c>
      <c r="H27" s="74"/>
      <c r="I27" s="74"/>
      <c r="J27" s="74">
        <f>J26</f>
        <v>310</v>
      </c>
      <c r="K27" s="74"/>
      <c r="L27" s="74"/>
      <c r="M27" s="74"/>
      <c r="N27" s="74">
        <f>N26</f>
        <v>308.6</v>
      </c>
      <c r="O27" s="74"/>
      <c r="P27" s="70">
        <v>99.5</v>
      </c>
      <c r="Q27" s="74"/>
      <c r="R27" s="9"/>
    </row>
    <row r="28" spans="1:18" s="12" customFormat="1" ht="29.25" customHeight="1">
      <c r="A28" s="111" t="s">
        <v>51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9"/>
    </row>
    <row r="29" spans="1:18" s="12" customFormat="1" ht="95.25" customHeight="1">
      <c r="A29" s="74" t="s">
        <v>36</v>
      </c>
      <c r="B29" s="74" t="s">
        <v>18</v>
      </c>
      <c r="C29" s="66" t="s">
        <v>24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0"/>
      <c r="Q29" s="65"/>
      <c r="R29" s="9"/>
    </row>
    <row r="30" spans="1:18" s="12" customFormat="1" ht="20.25" customHeight="1">
      <c r="A30" s="74"/>
      <c r="B30" s="74" t="s">
        <v>15</v>
      </c>
      <c r="C30" s="74"/>
      <c r="D30" s="74"/>
      <c r="E30" s="74"/>
      <c r="F30" s="74">
        <f>F29</f>
        <v>0</v>
      </c>
      <c r="G30" s="74"/>
      <c r="H30" s="74"/>
      <c r="I30" s="74">
        <f>I29</f>
        <v>0</v>
      </c>
      <c r="J30" s="74">
        <f>J29</f>
        <v>0</v>
      </c>
      <c r="K30" s="74"/>
      <c r="L30" s="74"/>
      <c r="M30" s="74"/>
      <c r="N30" s="74">
        <f>N29</f>
        <v>0</v>
      </c>
      <c r="O30" s="74"/>
      <c r="P30" s="70" t="e">
        <f>N30/J30*100</f>
        <v>#DIV/0!</v>
      </c>
      <c r="Q30" s="74"/>
      <c r="R30" s="9"/>
    </row>
    <row r="31" spans="1:18" s="20" customFormat="1" ht="36.75" customHeight="1">
      <c r="A31" s="78"/>
      <c r="B31" s="79" t="s">
        <v>19</v>
      </c>
      <c r="C31" s="80"/>
      <c r="D31" s="80"/>
      <c r="E31" s="81">
        <f>E24+E27</f>
        <v>745</v>
      </c>
      <c r="F31" s="81">
        <f>F21+F24+F27+F30</f>
        <v>1677.3</v>
      </c>
      <c r="G31" s="81">
        <f>G21+G24+G27+G30</f>
        <v>0</v>
      </c>
      <c r="H31" s="82"/>
      <c r="I31" s="82">
        <f>I24+I30</f>
        <v>0</v>
      </c>
      <c r="J31" s="82">
        <f>J24+J27+J30</f>
        <v>310</v>
      </c>
      <c r="K31" s="82"/>
      <c r="L31" s="82"/>
      <c r="M31" s="82"/>
      <c r="N31" s="82">
        <f>N24+N27+N30</f>
        <v>308.6</v>
      </c>
      <c r="O31" s="82"/>
      <c r="P31" s="83">
        <v>99.5</v>
      </c>
      <c r="Q31" s="82"/>
      <c r="R31" s="19"/>
    </row>
    <row r="32" spans="1:18" s="20" customFormat="1" ht="36.75" customHeight="1">
      <c r="A32" s="110" t="s">
        <v>32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9"/>
    </row>
    <row r="33" spans="1:18" s="20" customFormat="1" ht="78" customHeight="1">
      <c r="A33" s="14" t="s">
        <v>14</v>
      </c>
      <c r="B33" s="14" t="s">
        <v>23</v>
      </c>
      <c r="C33" s="40" t="s">
        <v>24</v>
      </c>
      <c r="D33" s="14"/>
      <c r="E33" s="14"/>
      <c r="F33" s="14">
        <v>125</v>
      </c>
      <c r="G33" s="14"/>
      <c r="H33" s="14"/>
      <c r="I33" s="14"/>
      <c r="J33" s="14"/>
      <c r="K33" s="14"/>
      <c r="L33" s="14"/>
      <c r="M33" s="14"/>
      <c r="N33" s="14"/>
      <c r="O33" s="14"/>
      <c r="P33" s="8"/>
      <c r="Q33" s="14" t="s">
        <v>57</v>
      </c>
      <c r="R33" s="19"/>
    </row>
    <row r="34" spans="1:18" s="20" customFormat="1" ht="36.75" customHeight="1">
      <c r="A34" s="25"/>
      <c r="B34" s="16" t="s">
        <v>19</v>
      </c>
      <c r="C34" s="25"/>
      <c r="D34" s="25"/>
      <c r="E34" s="16">
        <f>E33</f>
        <v>0</v>
      </c>
      <c r="F34" s="16">
        <f>F33</f>
        <v>125</v>
      </c>
      <c r="G34" s="25"/>
      <c r="H34" s="25"/>
      <c r="I34" s="25">
        <f>I33</f>
        <v>0</v>
      </c>
      <c r="J34" s="25">
        <f>J33</f>
        <v>0</v>
      </c>
      <c r="K34" s="25"/>
      <c r="L34" s="25"/>
      <c r="M34" s="25">
        <f>M33</f>
        <v>0</v>
      </c>
      <c r="N34" s="25">
        <f>N33</f>
        <v>0</v>
      </c>
      <c r="O34" s="25"/>
      <c r="P34" s="26">
        <v>0</v>
      </c>
      <c r="Q34" s="25"/>
      <c r="R34" s="19"/>
    </row>
    <row r="35" spans="1:18" s="20" customFormat="1" ht="36.75" customHeight="1">
      <c r="A35" s="97" t="s">
        <v>33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  <c r="R35" s="19"/>
    </row>
    <row r="36" spans="1:18" s="20" customFormat="1" ht="36.75" customHeight="1">
      <c r="A36" s="100" t="s">
        <v>49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101"/>
      <c r="R36" s="19"/>
    </row>
    <row r="37" spans="1:18" s="20" customFormat="1" ht="90.75" customHeight="1">
      <c r="A37" s="13" t="s">
        <v>14</v>
      </c>
      <c r="B37" s="61" t="s">
        <v>38</v>
      </c>
      <c r="C37" s="42"/>
      <c r="D37" s="42"/>
      <c r="E37" s="62">
        <v>1671.8</v>
      </c>
      <c r="F37" s="57">
        <v>5329.8</v>
      </c>
      <c r="G37" s="57"/>
      <c r="H37" s="57"/>
      <c r="I37" s="62"/>
      <c r="J37" s="57">
        <v>714.1</v>
      </c>
      <c r="K37" s="57"/>
      <c r="L37" s="57"/>
      <c r="M37" s="57"/>
      <c r="N37" s="57">
        <v>1645.2</v>
      </c>
      <c r="O37" s="57"/>
      <c r="P37" s="63">
        <v>95.5</v>
      </c>
      <c r="Q37" s="43" t="s">
        <v>52</v>
      </c>
      <c r="R37" s="19"/>
    </row>
    <row r="38" spans="1:18" s="20" customFormat="1" ht="36.75" customHeight="1">
      <c r="A38" s="100" t="s">
        <v>48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101"/>
      <c r="R38" s="19"/>
    </row>
    <row r="39" spans="1:18" s="20" customFormat="1" ht="45.75" customHeight="1">
      <c r="A39" s="45"/>
      <c r="B39" s="61" t="s">
        <v>39</v>
      </c>
      <c r="C39" s="42"/>
      <c r="D39" s="42"/>
      <c r="E39" s="62"/>
      <c r="F39" s="57">
        <v>42</v>
      </c>
      <c r="G39" s="47"/>
      <c r="H39" s="43"/>
      <c r="I39" s="43"/>
      <c r="J39" s="43">
        <v>9</v>
      </c>
      <c r="K39" s="43"/>
      <c r="L39" s="43"/>
      <c r="M39" s="43"/>
      <c r="N39" s="43"/>
      <c r="O39" s="43"/>
      <c r="P39" s="44"/>
      <c r="Q39" s="43" t="s">
        <v>58</v>
      </c>
      <c r="R39" s="19"/>
    </row>
    <row r="40" spans="1:18" s="20" customFormat="1" ht="36.75" customHeight="1">
      <c r="A40" s="25"/>
      <c r="B40" s="16" t="s">
        <v>19</v>
      </c>
      <c r="C40" s="25"/>
      <c r="D40" s="25"/>
      <c r="E40" s="51">
        <f>E37+E39</f>
        <v>1671.8</v>
      </c>
      <c r="F40" s="52">
        <f>F39+F37</f>
        <v>5371.8</v>
      </c>
      <c r="G40" s="52">
        <f>G37</f>
        <v>0</v>
      </c>
      <c r="H40" s="25"/>
      <c r="I40" s="51">
        <f>I37+I39</f>
        <v>0</v>
      </c>
      <c r="J40" s="52">
        <f>J39+J37</f>
        <v>723.1</v>
      </c>
      <c r="K40" s="25"/>
      <c r="L40" s="25"/>
      <c r="M40" s="58">
        <f>M37+M39</f>
        <v>0</v>
      </c>
      <c r="N40" s="58">
        <f>N37+N39</f>
        <v>1645.2</v>
      </c>
      <c r="O40" s="25"/>
      <c r="P40" s="26">
        <v>95</v>
      </c>
      <c r="Q40" s="25"/>
      <c r="R40" s="19"/>
    </row>
    <row r="41" spans="1:18" s="20" customFormat="1" ht="36.75" customHeight="1" thickBot="1">
      <c r="A41" s="102" t="s">
        <v>60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  <c r="R41" s="19"/>
    </row>
    <row r="42" spans="1:18" s="20" customFormat="1" ht="122.25" customHeight="1" thickBot="1">
      <c r="A42" s="13" t="s">
        <v>14</v>
      </c>
      <c r="B42" s="14" t="s">
        <v>40</v>
      </c>
      <c r="C42" s="42"/>
      <c r="D42" s="42"/>
      <c r="E42" s="48">
        <v>1028.8</v>
      </c>
      <c r="F42" s="48">
        <v>54.2</v>
      </c>
      <c r="G42" s="49"/>
      <c r="H42" s="43"/>
      <c r="I42" s="48"/>
      <c r="J42" s="48"/>
      <c r="K42" s="49"/>
      <c r="L42" s="43"/>
      <c r="M42" s="43"/>
      <c r="N42" s="43"/>
      <c r="O42" s="43"/>
      <c r="P42" s="44"/>
      <c r="Q42" s="43" t="s">
        <v>61</v>
      </c>
      <c r="R42" s="19"/>
    </row>
    <row r="43" spans="1:18" s="20" customFormat="1" ht="41.25" customHeight="1">
      <c r="A43" s="25"/>
      <c r="B43" s="16" t="s">
        <v>19</v>
      </c>
      <c r="C43" s="25"/>
      <c r="D43" s="25"/>
      <c r="E43" s="51">
        <f>E42</f>
        <v>1028.8</v>
      </c>
      <c r="F43" s="52">
        <f>F42</f>
        <v>54.2</v>
      </c>
      <c r="G43" s="52">
        <f>G40</f>
        <v>0</v>
      </c>
      <c r="H43" s="25"/>
      <c r="I43" s="51">
        <f>I42</f>
        <v>0</v>
      </c>
      <c r="J43" s="52">
        <f>J42</f>
        <v>0</v>
      </c>
      <c r="K43" s="52">
        <f>K40</f>
        <v>0</v>
      </c>
      <c r="L43" s="25"/>
      <c r="M43" s="58">
        <f>M42</f>
        <v>0</v>
      </c>
      <c r="N43" s="58">
        <f>N42</f>
        <v>0</v>
      </c>
      <c r="O43" s="25"/>
      <c r="P43" s="26"/>
      <c r="Q43" s="25"/>
      <c r="R43" s="19"/>
    </row>
    <row r="44" spans="1:18" s="20" customFormat="1" ht="36.75" customHeight="1">
      <c r="A44" s="89" t="s">
        <v>41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  <c r="R44" s="19"/>
    </row>
    <row r="45" spans="1:18" s="20" customFormat="1" ht="36.75" customHeight="1">
      <c r="A45" s="94" t="s">
        <v>42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6"/>
      <c r="R45" s="19"/>
    </row>
    <row r="46" spans="1:18" s="20" customFormat="1" ht="97.5" customHeight="1">
      <c r="A46" s="13" t="s">
        <v>14</v>
      </c>
      <c r="B46" s="50" t="s">
        <v>44</v>
      </c>
      <c r="C46" s="42"/>
      <c r="D46" s="42"/>
      <c r="E46" s="46"/>
      <c r="F46" s="46"/>
      <c r="G46" s="59"/>
      <c r="H46" s="43"/>
      <c r="I46" s="43"/>
      <c r="J46" s="43"/>
      <c r="K46" s="43"/>
      <c r="L46" s="43"/>
      <c r="M46" s="43"/>
      <c r="N46" s="43"/>
      <c r="O46" s="43"/>
      <c r="P46" s="44"/>
      <c r="Q46" s="43"/>
      <c r="R46" s="19"/>
    </row>
    <row r="47" spans="1:18" s="20" customFormat="1" ht="44.25" customHeight="1">
      <c r="A47" s="15" t="s">
        <v>21</v>
      </c>
      <c r="B47" s="53" t="s">
        <v>43</v>
      </c>
      <c r="C47" s="42"/>
      <c r="D47" s="42"/>
      <c r="E47" s="55">
        <v>291.666</v>
      </c>
      <c r="F47" s="56">
        <v>125</v>
      </c>
      <c r="G47" s="46"/>
      <c r="H47" s="43"/>
      <c r="I47" s="43"/>
      <c r="J47" s="43"/>
      <c r="K47" s="43"/>
      <c r="L47" s="43"/>
      <c r="M47" s="43"/>
      <c r="N47" s="43"/>
      <c r="O47" s="43"/>
      <c r="P47" s="44"/>
      <c r="Q47" s="43" t="s">
        <v>59</v>
      </c>
      <c r="R47" s="19"/>
    </row>
    <row r="48" spans="1:18" s="20" customFormat="1" ht="36.75" customHeight="1">
      <c r="A48" s="25"/>
      <c r="B48" s="16" t="s">
        <v>19</v>
      </c>
      <c r="C48" s="25"/>
      <c r="D48" s="25"/>
      <c r="E48" s="54">
        <f>SUM(E46:E47)</f>
        <v>291.666</v>
      </c>
      <c r="F48" s="54">
        <f>SUM(F46:F47)</f>
        <v>125</v>
      </c>
      <c r="G48" s="54">
        <f>SUM(G46:G47)</f>
        <v>0</v>
      </c>
      <c r="H48" s="25"/>
      <c r="I48" s="58">
        <f>I46+I47</f>
        <v>0</v>
      </c>
      <c r="J48" s="58">
        <f>J46+J47</f>
        <v>0</v>
      </c>
      <c r="K48" s="25"/>
      <c r="L48" s="25"/>
      <c r="M48" s="58">
        <f>M46+M47</f>
        <v>0</v>
      </c>
      <c r="N48" s="58">
        <f>N46+N47</f>
        <v>0</v>
      </c>
      <c r="O48" s="58">
        <f>O46+O47</f>
        <v>0</v>
      </c>
      <c r="P48" s="26"/>
      <c r="Q48" s="25"/>
      <c r="R48" s="19"/>
    </row>
    <row r="49" spans="4:16" s="27" customFormat="1" ht="21" customHeight="1">
      <c r="D49" s="28"/>
      <c r="E49" s="29"/>
      <c r="F49" s="30"/>
      <c r="G49" s="60"/>
      <c r="H49" s="28"/>
      <c r="I49" s="30"/>
      <c r="J49" s="30"/>
      <c r="K49" s="28"/>
      <c r="L49" s="28"/>
      <c r="M49" s="30"/>
      <c r="N49" s="30"/>
      <c r="O49" s="28"/>
      <c r="P49" s="28"/>
    </row>
    <row r="50" spans="1:17" s="31" customFormat="1" ht="26.2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</row>
    <row r="51" spans="5:14" s="32" customFormat="1" ht="18.75" customHeight="1">
      <c r="E51" s="33"/>
      <c r="I51" s="34"/>
      <c r="J51" s="35"/>
      <c r="K51" s="35"/>
      <c r="L51" s="35"/>
      <c r="M51" s="34"/>
      <c r="N51" s="35"/>
    </row>
    <row r="52" spans="9:14" s="31" customFormat="1" ht="18">
      <c r="I52" s="36"/>
      <c r="J52" s="36"/>
      <c r="K52" s="36"/>
      <c r="L52" s="36"/>
      <c r="M52" s="36"/>
      <c r="N52" s="36"/>
    </row>
    <row r="53" spans="6:14" s="31" customFormat="1" ht="18">
      <c r="F53" s="37"/>
      <c r="I53" s="38"/>
      <c r="J53" s="38"/>
      <c r="K53" s="39"/>
      <c r="L53" s="39"/>
      <c r="M53" s="39"/>
      <c r="N53" s="38"/>
    </row>
    <row r="54" s="31" customFormat="1" ht="18">
      <c r="E54" s="37"/>
    </row>
    <row r="55" s="31" customFormat="1" ht="18"/>
    <row r="56" s="31" customFormat="1" ht="18"/>
    <row r="57" s="31" customFormat="1" ht="18"/>
    <row r="58" s="31" customFormat="1" ht="18"/>
    <row r="59" s="31" customFormat="1" ht="18"/>
    <row r="60" s="31" customFormat="1" ht="18"/>
    <row r="61" s="31" customFormat="1" ht="18"/>
    <row r="62" s="31" customFormat="1" ht="18"/>
    <row r="63" s="31" customFormat="1" ht="18"/>
    <row r="64" s="31" customFormat="1" ht="18"/>
    <row r="65" s="31" customFormat="1" ht="18"/>
    <row r="66" s="31" customFormat="1" ht="18"/>
    <row r="67" s="31" customFormat="1" ht="18"/>
    <row r="68" s="31" customFormat="1" ht="18"/>
    <row r="69" s="31" customFormat="1" ht="18"/>
    <row r="70" s="31" customFormat="1" ht="18"/>
    <row r="71" s="31" customFormat="1" ht="18"/>
    <row r="72" s="31" customFormat="1" ht="18"/>
    <row r="73" s="31" customFormat="1" ht="18"/>
    <row r="74" s="31" customFormat="1" ht="18"/>
    <row r="75" s="31" customFormat="1" ht="18"/>
    <row r="76" s="31" customFormat="1" ht="18"/>
    <row r="77" s="31" customFormat="1" ht="18"/>
    <row r="78" s="31" customFormat="1" ht="18"/>
    <row r="79" s="31" customFormat="1" ht="18"/>
    <row r="80" s="31" customFormat="1" ht="18"/>
    <row r="81" s="31" customFormat="1" ht="18"/>
    <row r="82" s="31" customFormat="1" ht="18"/>
    <row r="83" s="31" customFormat="1" ht="18"/>
    <row r="84" s="31" customFormat="1" ht="18"/>
    <row r="85" s="31" customFormat="1" ht="18"/>
    <row r="86" s="31" customFormat="1" ht="18"/>
    <row r="87" s="31" customFormat="1" ht="18"/>
    <row r="88" s="31" customFormat="1" ht="18"/>
    <row r="89" s="31" customFormat="1" ht="18"/>
    <row r="90" s="31" customFormat="1" ht="18"/>
    <row r="91" s="31" customFormat="1" ht="18"/>
    <row r="92" s="31" customFormat="1" ht="18"/>
    <row r="93" s="31" customFormat="1" ht="18"/>
    <row r="94" s="31" customFormat="1" ht="18"/>
    <row r="95" s="31" customFormat="1" ht="18"/>
    <row r="96" s="31" customFormat="1" ht="18"/>
    <row r="97" s="31" customFormat="1" ht="18"/>
    <row r="98" s="31" customFormat="1" ht="18"/>
    <row r="99" s="31" customFormat="1" ht="18"/>
    <row r="100" s="31" customFormat="1" ht="18"/>
    <row r="101" s="31" customFormat="1" ht="18"/>
    <row r="102" s="31" customFormat="1" ht="18"/>
    <row r="103" s="31" customFormat="1" ht="18"/>
    <row r="104" s="31" customFormat="1" ht="18"/>
    <row r="105" s="31" customFormat="1" ht="18"/>
    <row r="106" s="31" customFormat="1" ht="18"/>
    <row r="107" s="31" customFormat="1" ht="18"/>
    <row r="108" s="31" customFormat="1" ht="18"/>
    <row r="109" s="31" customFormat="1" ht="18"/>
    <row r="110" s="31" customFormat="1" ht="18"/>
    <row r="111" s="31" customFormat="1" ht="18"/>
    <row r="112" s="31" customFormat="1" ht="18"/>
    <row r="113" s="31" customFormat="1" ht="18"/>
    <row r="114" s="31" customFormat="1" ht="18"/>
    <row r="115" s="31" customFormat="1" ht="18"/>
    <row r="116" s="31" customFormat="1" ht="18"/>
    <row r="117" s="31" customFormat="1" ht="18"/>
    <row r="118" s="31" customFormat="1" ht="18"/>
    <row r="119" s="31" customFormat="1" ht="18"/>
    <row r="120" s="31" customFormat="1" ht="18"/>
    <row r="121" s="31" customFormat="1" ht="18"/>
    <row r="122" s="31" customFormat="1" ht="18"/>
    <row r="123" s="31" customFormat="1" ht="18"/>
    <row r="124" s="31" customFormat="1" ht="18"/>
    <row r="125" s="31" customFormat="1" ht="18"/>
    <row r="126" s="31" customFormat="1" ht="18"/>
    <row r="127" s="31" customFormat="1" ht="18"/>
    <row r="128" s="31" customFormat="1" ht="18"/>
    <row r="129" s="31" customFormat="1" ht="18"/>
    <row r="130" s="31" customFormat="1" ht="18"/>
    <row r="131" s="31" customFormat="1" ht="18"/>
    <row r="132" s="31" customFormat="1" ht="18"/>
    <row r="133" s="31" customFormat="1" ht="18"/>
    <row r="134" s="31" customFormat="1" ht="18"/>
    <row r="135" s="31" customFormat="1" ht="18"/>
    <row r="136" s="31" customFormat="1" ht="18"/>
    <row r="137" s="31" customFormat="1" ht="18"/>
    <row r="138" s="31" customFormat="1" ht="18"/>
    <row r="139" s="31" customFormat="1" ht="18"/>
    <row r="140" s="31" customFormat="1" ht="18"/>
    <row r="141" s="31" customFormat="1" ht="18"/>
    <row r="142" s="31" customFormat="1" ht="18"/>
    <row r="143" s="31" customFormat="1" ht="18"/>
    <row r="144" s="31" customFormat="1" ht="18"/>
    <row r="145" s="31" customFormat="1" ht="18"/>
    <row r="146" s="31" customFormat="1" ht="18"/>
    <row r="147" s="31" customFormat="1" ht="18"/>
    <row r="148" s="31" customFormat="1" ht="18"/>
    <row r="149" s="31" customFormat="1" ht="18"/>
    <row r="150" s="31" customFormat="1" ht="18"/>
    <row r="151" s="31" customFormat="1" ht="18"/>
    <row r="152" s="31" customFormat="1" ht="18"/>
    <row r="153" s="31" customFormat="1" ht="18"/>
    <row r="154" s="31" customFormat="1" ht="18"/>
    <row r="155" s="31" customFormat="1" ht="18"/>
    <row r="156" s="31" customFormat="1" ht="18"/>
    <row r="157" s="31" customFormat="1" ht="18"/>
    <row r="158" s="31" customFormat="1" ht="18"/>
    <row r="159" s="31" customFormat="1" ht="18"/>
    <row r="160" s="31" customFormat="1" ht="18"/>
    <row r="161" s="31" customFormat="1" ht="18"/>
    <row r="162" s="31" customFormat="1" ht="18"/>
    <row r="163" s="31" customFormat="1" ht="18"/>
    <row r="164" s="31" customFormat="1" ht="18"/>
    <row r="165" s="31" customFormat="1" ht="18"/>
    <row r="166" s="31" customFormat="1" ht="18"/>
    <row r="167" s="31" customFormat="1" ht="18"/>
    <row r="168" s="31" customFormat="1" ht="18"/>
    <row r="169" s="31" customFormat="1" ht="18"/>
    <row r="170" s="31" customFormat="1" ht="18"/>
    <row r="171" s="31" customFormat="1" ht="18"/>
    <row r="172" s="31" customFormat="1" ht="18"/>
    <row r="173" s="31" customFormat="1" ht="18"/>
    <row r="174" s="31" customFormat="1" ht="18"/>
    <row r="175" s="31" customFormat="1" ht="18"/>
    <row r="176" s="31" customFormat="1" ht="18"/>
    <row r="177" s="31" customFormat="1" ht="18"/>
    <row r="178" s="31" customFormat="1" ht="18"/>
  </sheetData>
  <sheetProtection selectLockedCells="1" selectUnlockedCells="1"/>
  <mergeCells count="41">
    <mergeCell ref="R5:R6"/>
    <mergeCell ref="Q4:Q6"/>
    <mergeCell ref="P4:P6"/>
    <mergeCell ref="H5:H6"/>
    <mergeCell ref="I5:I6"/>
    <mergeCell ref="J5:J6"/>
    <mergeCell ref="L5:L6"/>
    <mergeCell ref="K5:K6"/>
    <mergeCell ref="A50:Q50"/>
    <mergeCell ref="M5:M6"/>
    <mergeCell ref="N5:N6"/>
    <mergeCell ref="O5:O6"/>
    <mergeCell ref="A8:Q8"/>
    <mergeCell ref="A9:Q9"/>
    <mergeCell ref="A12:Q12"/>
    <mergeCell ref="A32:Q32"/>
    <mergeCell ref="A28:Q28"/>
    <mergeCell ref="D5:D6"/>
    <mergeCell ref="A1:Q1"/>
    <mergeCell ref="A2:Q2"/>
    <mergeCell ref="A3:Q3"/>
    <mergeCell ref="A4:A6"/>
    <mergeCell ref="B4:B6"/>
    <mergeCell ref="C4:C6"/>
    <mergeCell ref="D4:G4"/>
    <mergeCell ref="H4:K4"/>
    <mergeCell ref="L4:O4"/>
    <mergeCell ref="E5:E6"/>
    <mergeCell ref="A45:Q45"/>
    <mergeCell ref="A35:Q35"/>
    <mergeCell ref="A36:Q36"/>
    <mergeCell ref="A38:Q38"/>
    <mergeCell ref="A41:Q41"/>
    <mergeCell ref="G5:G6"/>
    <mergeCell ref="A25:Q25"/>
    <mergeCell ref="F5:F6"/>
    <mergeCell ref="A44:Q44"/>
    <mergeCell ref="A14:Q14"/>
    <mergeCell ref="A18:Q18"/>
    <mergeCell ref="A19:Q19"/>
    <mergeCell ref="A22:Q22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user</cp:lastModifiedBy>
  <cp:lastPrinted>2018-04-05T09:18:37Z</cp:lastPrinted>
  <dcterms:created xsi:type="dcterms:W3CDTF">2016-08-04T06:11:21Z</dcterms:created>
  <dcterms:modified xsi:type="dcterms:W3CDTF">2019-04-10T09:42:02Z</dcterms:modified>
  <cp:category/>
  <cp:version/>
  <cp:contentType/>
  <cp:contentStatus/>
</cp:coreProperties>
</file>